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inara.kakushadze\Desktop\IMFORMACIA-DINARA\LUDI\საჯარო ინფორმაიცა - 2024\"/>
    </mc:Choice>
  </mc:AlternateContent>
  <bookViews>
    <workbookView xWindow="480" yWindow="1380" windowWidth="27795" windowHeight="11520" activeTab="2"/>
  </bookViews>
  <sheets>
    <sheet name="ლუდი" sheetId="1" r:id="rId1"/>
    <sheet name="თამბაქო" sheetId="3" r:id="rId2"/>
    <sheet name="ალკოჰოლი" sheetId="4" r:id="rId3"/>
  </sheets>
  <calcPr calcId="162913"/>
</workbook>
</file>

<file path=xl/calcChain.xml><?xml version="1.0" encoding="utf-8"?>
<calcChain xmlns="http://schemas.openxmlformats.org/spreadsheetml/2006/main">
  <c r="M5" i="4" l="1"/>
  <c r="M6" i="4"/>
  <c r="M7" i="4"/>
  <c r="M8" i="4"/>
  <c r="M9" i="4"/>
  <c r="M10" i="4"/>
  <c r="M11" i="4"/>
  <c r="M12" i="4"/>
  <c r="M13" i="4"/>
  <c r="M14" i="4"/>
  <c r="M15" i="4"/>
  <c r="M4" i="4"/>
  <c r="H18" i="3"/>
  <c r="I18" i="3"/>
  <c r="G18" i="3"/>
  <c r="C18" i="3"/>
  <c r="D18" i="3"/>
  <c r="E18" i="3"/>
  <c r="F18" i="3"/>
  <c r="B18" i="3"/>
  <c r="Y7" i="1"/>
  <c r="Y8" i="1"/>
  <c r="Y9" i="1"/>
  <c r="Y10" i="1"/>
  <c r="Y11" i="1"/>
  <c r="Y12" i="1"/>
  <c r="Y13" i="1"/>
  <c r="Y14" i="1"/>
  <c r="Y15" i="1"/>
  <c r="Y16" i="1"/>
  <c r="Y17" i="1"/>
  <c r="Y6" i="1"/>
  <c r="L7" i="1"/>
  <c r="L8" i="1"/>
  <c r="L9" i="1"/>
  <c r="L10" i="1"/>
  <c r="L11" i="1"/>
  <c r="L12" i="1"/>
  <c r="L13" i="1"/>
  <c r="L14" i="1"/>
  <c r="L15" i="1"/>
  <c r="L16" i="1"/>
  <c r="L17" i="1"/>
  <c r="L6" i="1"/>
  <c r="L16" i="4" l="1"/>
  <c r="X18" i="1"/>
  <c r="K18" i="1"/>
  <c r="L18" i="1" l="1"/>
  <c r="K16" i="4"/>
  <c r="W18" i="1"/>
  <c r="J16" i="4" l="1"/>
  <c r="V18" i="1" l="1"/>
  <c r="U18" i="1" l="1"/>
  <c r="I18" i="1"/>
  <c r="I16" i="4" l="1"/>
  <c r="M16" i="4" l="1"/>
  <c r="D16" i="4" l="1"/>
  <c r="E16" i="4"/>
  <c r="F16" i="4"/>
  <c r="G16" i="4"/>
  <c r="H16" i="4"/>
  <c r="C16" i="4"/>
  <c r="P18" i="1" l="1"/>
  <c r="Q18" i="1"/>
  <c r="R18" i="1"/>
  <c r="S18" i="1"/>
  <c r="T18" i="1"/>
  <c r="O18" i="1"/>
  <c r="C18" i="1"/>
  <c r="D18" i="1"/>
  <c r="E18" i="1"/>
  <c r="F18" i="1"/>
  <c r="G18" i="1"/>
  <c r="H18" i="1"/>
  <c r="B18" i="1"/>
  <c r="Y18" i="1" l="1"/>
</calcChain>
</file>

<file path=xl/sharedStrings.xml><?xml version="1.0" encoding="utf-8"?>
<sst xmlns="http://schemas.openxmlformats.org/spreadsheetml/2006/main" count="76" uniqueCount="30">
  <si>
    <t>იანვარი</t>
  </si>
  <si>
    <t>სულ ჯამი</t>
  </si>
  <si>
    <t>თვე</t>
  </si>
  <si>
    <t>თებერვალი</t>
  </si>
  <si>
    <t>მარტი</t>
  </si>
  <si>
    <t>აპრილი</t>
  </si>
  <si>
    <t>მაისი</t>
  </si>
  <si>
    <t>ივნისი</t>
  </si>
  <si>
    <t>სექტემბერი</t>
  </si>
  <si>
    <t>ჯამი</t>
  </si>
  <si>
    <t>ჯამური ინფორმაცია გაცემული აქციზური მარკების შესახებ - ალკოჰოლი (ადგილობრივი,იმპორტი)</t>
  </si>
  <si>
    <t>აგვისტო</t>
  </si>
  <si>
    <t>ოქტომბერი</t>
  </si>
  <si>
    <t>ნოემბერი</t>
  </si>
  <si>
    <t>დეკემბერი</t>
  </si>
  <si>
    <t>უფილტრო (დანარჩენი)</t>
  </si>
  <si>
    <t>უფილტრო (სითხეები)</t>
  </si>
  <si>
    <t>უფილტრო</t>
  </si>
  <si>
    <t>ფილტრიანი</t>
  </si>
  <si>
    <t>სულ</t>
  </si>
  <si>
    <t>ადგილობრივი</t>
  </si>
  <si>
    <t>იმპორტი</t>
  </si>
  <si>
    <t>ივლის</t>
  </si>
  <si>
    <t xml:space="preserve">ჯამური ინფორმაცია გაცემული აქციზური მარკების შესახებ - ლუდი (ადგილობრივი,იმპორტი) </t>
  </si>
  <si>
    <t>ივლისი</t>
  </si>
  <si>
    <t xml:space="preserve">aqcizuri markebis raodenoba </t>
  </si>
  <si>
    <t xml:space="preserve">adgilobrivi </t>
  </si>
  <si>
    <t>importi</t>
  </si>
  <si>
    <t>სულ ჯამი:</t>
  </si>
  <si>
    <t>ინფორმაცია ადგილობრივ და იმპორტულ თამბაქოზე გაცემული მარკების შესახებ - 2025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</si>
</sst>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cadNusx"/>
    </font>
    <font>
      <b/>
      <sz val="10"/>
      <color theme="1"/>
      <name val="Calibri"/>
      <family val="2"/>
      <scheme val="minor"/>
    </font>
    <font>
      <sz val="9"/>
      <name val="Sylfaen"/>
      <family val="1"/>
    </font>
    <font>
      <b/>
      <sz val="9"/>
      <name val="Sylfae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cadNusx"/>
    </font>
    <font>
      <b/>
      <sz val="10"/>
      <name val="AcadNusx"/>
    </font>
    <font>
      <sz val="8"/>
      <name val="AcadNusx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3" xfId="0" applyNumberFormat="1" applyBorder="1"/>
    <xf numFmtId="3" fontId="1" fillId="0" borderId="3" xfId="0" applyNumberFormat="1" applyFont="1" applyBorder="1"/>
    <xf numFmtId="0" fontId="1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0" fillId="0" borderId="3" xfId="0" applyNumberFormat="1" applyFont="1" applyBorder="1"/>
    <xf numFmtId="0" fontId="1" fillId="3" borderId="3" xfId="0" applyFont="1" applyFill="1" applyBorder="1"/>
    <xf numFmtId="0" fontId="1" fillId="3" borderId="2" xfId="0" applyFont="1" applyFill="1" applyBorder="1"/>
    <xf numFmtId="0" fontId="0" fillId="0" borderId="0" xfId="0" applyAlignment="1">
      <alignment horizont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" fontId="0" fillId="0" borderId="0" xfId="0" applyNumberFormat="1"/>
    <xf numFmtId="3" fontId="0" fillId="0" borderId="3" xfId="0" applyNumberFormat="1" applyFont="1" applyFill="1" applyBorder="1" applyAlignment="1"/>
    <xf numFmtId="3" fontId="0" fillId="0" borderId="6" xfId="0" applyNumberFormat="1" applyFont="1" applyFill="1" applyBorder="1" applyAlignment="1"/>
    <xf numFmtId="3" fontId="6" fillId="4" borderId="3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/>
    <xf numFmtId="3" fontId="7" fillId="4" borderId="3" xfId="0" applyNumberFormat="1" applyFont="1" applyFill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3" fontId="1" fillId="0" borderId="0" xfId="0" applyNumberFormat="1" applyFont="1" applyBorder="1"/>
    <xf numFmtId="3" fontId="0" fillId="0" borderId="9" xfId="0" applyNumberFormat="1" applyFont="1" applyBorder="1"/>
    <xf numFmtId="0" fontId="2" fillId="2" borderId="3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opLeftCell="C2" zoomScaleNormal="100" workbookViewId="0">
      <selection activeCell="K29" sqref="K29"/>
    </sheetView>
  </sheetViews>
  <sheetFormatPr defaultRowHeight="15" x14ac:dyDescent="0.25"/>
  <cols>
    <col min="1" max="1" width="12.85546875" bestFit="1" customWidth="1"/>
    <col min="2" max="2" width="10.140625" bestFit="1" customWidth="1"/>
    <col min="3" max="3" width="11.7109375" bestFit="1" customWidth="1"/>
    <col min="4" max="6" width="11.140625" bestFit="1" customWidth="1"/>
    <col min="7" max="9" width="11.140625" customWidth="1"/>
    <col min="10" max="10" width="10.140625" bestFit="1" customWidth="1"/>
    <col min="11" max="11" width="10.140625" customWidth="1"/>
    <col min="12" max="12" width="11.140625" bestFit="1" customWidth="1"/>
    <col min="13" max="13" width="12.7109375" bestFit="1" customWidth="1"/>
    <col min="14" max="14" width="10.85546875" customWidth="1"/>
    <col min="15" max="15" width="10.5703125" bestFit="1" customWidth="1"/>
    <col min="16" max="16" width="10.140625" bestFit="1" customWidth="1"/>
    <col min="17" max="17" width="12.85546875" bestFit="1" customWidth="1"/>
    <col min="18" max="18" width="10.140625" bestFit="1" customWidth="1"/>
    <col min="19" max="19" width="10.28515625" customWidth="1"/>
    <col min="20" max="22" width="12.85546875" customWidth="1"/>
    <col min="23" max="23" width="10.140625" bestFit="1" customWidth="1"/>
    <col min="24" max="24" width="10.140625" customWidth="1"/>
    <col min="25" max="25" width="11.140625" bestFit="1" customWidth="1"/>
    <col min="29" max="29" width="10.5703125" bestFit="1" customWidth="1"/>
  </cols>
  <sheetData>
    <row r="1" spans="1:25" ht="15" customHeight="1" x14ac:dyDescent="0.25">
      <c r="A1" s="25" t="s">
        <v>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3" spans="1:25" x14ac:dyDescent="0.25">
      <c r="A3" s="26" t="s">
        <v>20</v>
      </c>
      <c r="B3" s="26"/>
      <c r="C3" s="26"/>
      <c r="D3" s="26"/>
      <c r="E3" s="8"/>
      <c r="F3" s="8"/>
      <c r="G3" s="8"/>
      <c r="H3" s="8"/>
      <c r="I3" s="8"/>
      <c r="J3" s="8"/>
      <c r="K3" s="8"/>
      <c r="N3" s="26" t="s">
        <v>21</v>
      </c>
      <c r="O3" s="26"/>
      <c r="P3" s="26"/>
      <c r="Q3" s="26"/>
      <c r="R3" s="8"/>
      <c r="S3" s="8"/>
      <c r="T3" s="8"/>
      <c r="U3" s="8"/>
      <c r="V3" s="8"/>
      <c r="W3" s="8"/>
      <c r="X3" s="8"/>
    </row>
    <row r="5" spans="1:25" x14ac:dyDescent="0.25">
      <c r="A5" s="10" t="s">
        <v>2</v>
      </c>
      <c r="B5" s="6">
        <v>2016</v>
      </c>
      <c r="C5" s="6">
        <v>2017</v>
      </c>
      <c r="D5" s="6">
        <v>2018</v>
      </c>
      <c r="E5" s="6">
        <v>2019</v>
      </c>
      <c r="F5" s="6">
        <v>2020</v>
      </c>
      <c r="G5" s="6">
        <v>2021</v>
      </c>
      <c r="H5" s="6">
        <v>2022</v>
      </c>
      <c r="I5" s="6">
        <v>2023</v>
      </c>
      <c r="J5" s="6">
        <v>2024</v>
      </c>
      <c r="K5" s="6">
        <v>2025</v>
      </c>
      <c r="L5" s="4" t="s">
        <v>9</v>
      </c>
      <c r="N5" s="10" t="s">
        <v>2</v>
      </c>
      <c r="O5" s="6">
        <v>2016</v>
      </c>
      <c r="P5" s="7">
        <v>2017</v>
      </c>
      <c r="Q5" s="6">
        <v>2018</v>
      </c>
      <c r="R5" s="6">
        <v>2019</v>
      </c>
      <c r="S5" s="6">
        <v>2020</v>
      </c>
      <c r="T5" s="6">
        <v>2021</v>
      </c>
      <c r="U5" s="6">
        <v>2022</v>
      </c>
      <c r="V5" s="6">
        <v>2023</v>
      </c>
      <c r="W5" s="6">
        <v>2024</v>
      </c>
      <c r="X5" s="6">
        <v>2025</v>
      </c>
      <c r="Y5" s="4" t="s">
        <v>9</v>
      </c>
    </row>
    <row r="6" spans="1:25" x14ac:dyDescent="0.25">
      <c r="A6" s="9" t="s">
        <v>0</v>
      </c>
      <c r="B6" s="1">
        <v>2301466</v>
      </c>
      <c r="C6" s="1">
        <v>2707677</v>
      </c>
      <c r="D6" s="1">
        <v>2990686</v>
      </c>
      <c r="E6" s="5">
        <v>2242116</v>
      </c>
      <c r="F6" s="5">
        <v>3446696</v>
      </c>
      <c r="G6" s="5">
        <v>3335554</v>
      </c>
      <c r="H6" s="5">
        <v>4458087</v>
      </c>
      <c r="I6" s="5">
        <v>3607200</v>
      </c>
      <c r="J6" s="5">
        <v>4158613</v>
      </c>
      <c r="K6" s="5">
        <v>5025123</v>
      </c>
      <c r="L6" s="2">
        <f>SUM(B6:K6)</f>
        <v>34273218</v>
      </c>
      <c r="N6" s="9" t="s">
        <v>0</v>
      </c>
      <c r="O6" s="1">
        <v>642226</v>
      </c>
      <c r="P6" s="1">
        <v>693090</v>
      </c>
      <c r="Q6" s="1">
        <v>1265248</v>
      </c>
      <c r="R6" s="5">
        <v>1078390</v>
      </c>
      <c r="S6" s="5">
        <v>881400</v>
      </c>
      <c r="T6" s="5">
        <v>180000</v>
      </c>
      <c r="U6" s="5">
        <v>350000</v>
      </c>
      <c r="V6" s="12">
        <v>590000</v>
      </c>
      <c r="W6" s="1">
        <v>1129000</v>
      </c>
      <c r="X6" s="1">
        <v>1604000</v>
      </c>
      <c r="Y6" s="2">
        <f>SUM(O6:X6)</f>
        <v>8413354</v>
      </c>
    </row>
    <row r="7" spans="1:25" x14ac:dyDescent="0.25">
      <c r="A7" s="9" t="s">
        <v>3</v>
      </c>
      <c r="B7" s="1">
        <v>3218032</v>
      </c>
      <c r="C7" s="1">
        <v>3191521</v>
      </c>
      <c r="D7" s="1">
        <v>2809224</v>
      </c>
      <c r="E7" s="5">
        <v>3179778</v>
      </c>
      <c r="F7" s="5">
        <v>3707129</v>
      </c>
      <c r="G7" s="12">
        <v>3066518</v>
      </c>
      <c r="H7" s="12">
        <v>3262678</v>
      </c>
      <c r="I7" s="12">
        <v>4561955</v>
      </c>
      <c r="J7" s="12">
        <v>6083796</v>
      </c>
      <c r="K7" s="12">
        <v>3638618</v>
      </c>
      <c r="L7" s="2">
        <f t="shared" ref="L7:L17" si="0">SUM(B7:K7)</f>
        <v>36719249</v>
      </c>
      <c r="N7" s="9" t="s">
        <v>3</v>
      </c>
      <c r="O7" s="1">
        <v>747435</v>
      </c>
      <c r="P7" s="1">
        <v>988866</v>
      </c>
      <c r="Q7" s="1">
        <v>897165</v>
      </c>
      <c r="R7" s="5">
        <v>667136</v>
      </c>
      <c r="S7" s="5">
        <v>367000</v>
      </c>
      <c r="T7" s="5">
        <v>670000</v>
      </c>
      <c r="U7" s="5">
        <v>1070000</v>
      </c>
      <c r="V7" s="12">
        <v>2216000</v>
      </c>
      <c r="W7" s="12">
        <v>1696000</v>
      </c>
      <c r="X7" s="1">
        <v>1319000</v>
      </c>
      <c r="Y7" s="2">
        <f t="shared" ref="Y7:Y17" si="1">SUM(O7:X7)</f>
        <v>10638602</v>
      </c>
    </row>
    <row r="8" spans="1:25" x14ac:dyDescent="0.25">
      <c r="A8" s="9" t="s">
        <v>4</v>
      </c>
      <c r="B8" s="1">
        <v>5277198</v>
      </c>
      <c r="C8" s="1">
        <v>4718111</v>
      </c>
      <c r="D8" s="1">
        <v>5009083</v>
      </c>
      <c r="E8" s="5">
        <v>5306915</v>
      </c>
      <c r="F8" s="5">
        <v>5074873</v>
      </c>
      <c r="G8" s="5">
        <v>5104553</v>
      </c>
      <c r="H8" s="5">
        <v>5006694</v>
      </c>
      <c r="I8" s="12">
        <v>7110966</v>
      </c>
      <c r="J8" s="12">
        <v>5613923</v>
      </c>
      <c r="K8" s="12"/>
      <c r="L8" s="2">
        <f t="shared" si="0"/>
        <v>48222316</v>
      </c>
      <c r="N8" s="9" t="s">
        <v>4</v>
      </c>
      <c r="O8" s="1">
        <v>937329</v>
      </c>
      <c r="P8" s="1">
        <v>1433890</v>
      </c>
      <c r="Q8" s="1">
        <v>1146974</v>
      </c>
      <c r="R8" s="5">
        <v>1278340</v>
      </c>
      <c r="S8" s="5">
        <v>810000</v>
      </c>
      <c r="T8" s="5">
        <v>430000</v>
      </c>
      <c r="U8" s="5">
        <v>580000</v>
      </c>
      <c r="V8" s="12">
        <v>1520000</v>
      </c>
      <c r="W8" s="12">
        <v>1602000</v>
      </c>
      <c r="X8" s="12"/>
      <c r="Y8" s="2">
        <f t="shared" si="1"/>
        <v>9738533</v>
      </c>
    </row>
    <row r="9" spans="1:25" x14ac:dyDescent="0.25">
      <c r="A9" s="9" t="s">
        <v>5</v>
      </c>
      <c r="B9" s="1">
        <v>4578549</v>
      </c>
      <c r="C9" s="1">
        <v>4791189</v>
      </c>
      <c r="D9" s="1">
        <v>5449288</v>
      </c>
      <c r="E9" s="5">
        <v>4557539</v>
      </c>
      <c r="F9" s="5">
        <v>4348299</v>
      </c>
      <c r="G9" s="5">
        <v>5138640</v>
      </c>
      <c r="H9" s="5">
        <v>6174398</v>
      </c>
      <c r="I9" s="5">
        <v>6211772</v>
      </c>
      <c r="J9" s="5">
        <v>7026925</v>
      </c>
      <c r="K9" s="5"/>
      <c r="L9" s="2">
        <f t="shared" si="0"/>
        <v>48276599</v>
      </c>
      <c r="N9" s="9" t="s">
        <v>5</v>
      </c>
      <c r="O9" s="1">
        <v>1445351</v>
      </c>
      <c r="P9" s="1">
        <v>1241677</v>
      </c>
      <c r="Q9" s="1">
        <v>1254527</v>
      </c>
      <c r="R9" s="5">
        <v>641032</v>
      </c>
      <c r="S9" s="5">
        <v>360000</v>
      </c>
      <c r="T9" s="5">
        <v>580000</v>
      </c>
      <c r="U9" s="5">
        <v>1570000</v>
      </c>
      <c r="V9" s="12">
        <v>914000</v>
      </c>
      <c r="W9" s="12">
        <v>2472000</v>
      </c>
      <c r="X9" s="12"/>
      <c r="Y9" s="2">
        <f t="shared" si="1"/>
        <v>10478587</v>
      </c>
    </row>
    <row r="10" spans="1:25" x14ac:dyDescent="0.25">
      <c r="A10" s="9" t="s">
        <v>6</v>
      </c>
      <c r="B10" s="1">
        <v>6103616</v>
      </c>
      <c r="C10" s="1">
        <v>5429464</v>
      </c>
      <c r="D10" s="1">
        <v>6825679</v>
      </c>
      <c r="E10" s="5">
        <v>6894947</v>
      </c>
      <c r="F10" s="5">
        <v>7073336</v>
      </c>
      <c r="G10" s="5">
        <v>7191093</v>
      </c>
      <c r="H10" s="5">
        <v>8220158</v>
      </c>
      <c r="I10" s="5">
        <v>6840650</v>
      </c>
      <c r="J10" s="5">
        <v>7991253</v>
      </c>
      <c r="K10" s="5"/>
      <c r="L10" s="2">
        <f t="shared" si="0"/>
        <v>62570196</v>
      </c>
      <c r="N10" s="9" t="s">
        <v>6</v>
      </c>
      <c r="O10" s="1">
        <v>1515221</v>
      </c>
      <c r="P10" s="1">
        <v>1410639</v>
      </c>
      <c r="Q10" s="1">
        <v>1830664</v>
      </c>
      <c r="R10" s="5">
        <v>1411706</v>
      </c>
      <c r="S10" s="1">
        <v>887600</v>
      </c>
      <c r="T10" s="1">
        <v>1280000</v>
      </c>
      <c r="U10" s="1">
        <v>1210000</v>
      </c>
      <c r="V10" s="12">
        <v>1894000</v>
      </c>
      <c r="W10" s="1">
        <v>1989000</v>
      </c>
      <c r="X10" s="1"/>
      <c r="Y10" s="2">
        <f t="shared" si="1"/>
        <v>13428830</v>
      </c>
    </row>
    <row r="11" spans="1:25" x14ac:dyDescent="0.25">
      <c r="A11" s="9" t="s">
        <v>7</v>
      </c>
      <c r="B11" s="1">
        <v>5899503</v>
      </c>
      <c r="C11" s="1">
        <v>5705153</v>
      </c>
      <c r="D11" s="1">
        <v>6029067</v>
      </c>
      <c r="E11" s="5">
        <v>7316197</v>
      </c>
      <c r="F11" s="5">
        <v>8364729</v>
      </c>
      <c r="G11" s="5">
        <v>8097273</v>
      </c>
      <c r="H11" s="5">
        <v>7592330</v>
      </c>
      <c r="I11" s="5">
        <v>7588615</v>
      </c>
      <c r="J11" s="5">
        <v>8733666</v>
      </c>
      <c r="K11" s="5"/>
      <c r="L11" s="2">
        <f t="shared" si="0"/>
        <v>65326533</v>
      </c>
      <c r="N11" s="9" t="s">
        <v>7</v>
      </c>
      <c r="O11" s="1">
        <v>1331624</v>
      </c>
      <c r="P11" s="1">
        <v>1755990</v>
      </c>
      <c r="Q11" s="1">
        <v>1655344</v>
      </c>
      <c r="R11" s="5">
        <v>1507656</v>
      </c>
      <c r="S11" s="5">
        <v>326120</v>
      </c>
      <c r="T11" s="5">
        <v>670000</v>
      </c>
      <c r="U11" s="5">
        <v>1170000</v>
      </c>
      <c r="V11" s="12">
        <v>1723000</v>
      </c>
      <c r="W11" s="1">
        <v>3097000</v>
      </c>
      <c r="X11" s="1"/>
      <c r="Y11" s="2">
        <f t="shared" si="1"/>
        <v>13236734</v>
      </c>
    </row>
    <row r="12" spans="1:25" x14ac:dyDescent="0.25">
      <c r="A12" s="9" t="s">
        <v>24</v>
      </c>
      <c r="B12" s="1">
        <v>6679747</v>
      </c>
      <c r="C12" s="1">
        <v>7949969</v>
      </c>
      <c r="D12" s="1">
        <v>7416420</v>
      </c>
      <c r="E12" s="5">
        <v>7859696</v>
      </c>
      <c r="F12" s="5">
        <v>9326429</v>
      </c>
      <c r="G12" s="5">
        <v>8983525</v>
      </c>
      <c r="H12" s="12">
        <v>7599398</v>
      </c>
      <c r="I12" s="12">
        <v>8600547</v>
      </c>
      <c r="J12" s="5">
        <v>9963203</v>
      </c>
      <c r="K12" s="5"/>
      <c r="L12" s="2">
        <f t="shared" si="0"/>
        <v>74378934</v>
      </c>
      <c r="N12" s="9" t="s">
        <v>22</v>
      </c>
      <c r="O12" s="1">
        <v>1330563</v>
      </c>
      <c r="P12" s="1">
        <v>1812554</v>
      </c>
      <c r="Q12" s="1">
        <v>2072599</v>
      </c>
      <c r="R12" s="5">
        <v>1929666</v>
      </c>
      <c r="S12" s="5">
        <v>860000</v>
      </c>
      <c r="T12" s="5">
        <v>1010000</v>
      </c>
      <c r="U12" s="5">
        <v>1370000</v>
      </c>
      <c r="V12" s="12">
        <v>2181000</v>
      </c>
      <c r="W12" s="1">
        <v>4179000</v>
      </c>
      <c r="X12" s="1"/>
      <c r="Y12" s="2">
        <f t="shared" si="1"/>
        <v>16745382</v>
      </c>
    </row>
    <row r="13" spans="1:25" x14ac:dyDescent="0.25">
      <c r="A13" s="9" t="s">
        <v>11</v>
      </c>
      <c r="B13" s="1">
        <v>8109228</v>
      </c>
      <c r="C13" s="1">
        <v>8855854</v>
      </c>
      <c r="D13" s="1">
        <v>6547942</v>
      </c>
      <c r="E13" s="5">
        <v>7887037</v>
      </c>
      <c r="F13" s="5">
        <v>7014565</v>
      </c>
      <c r="G13" s="5">
        <v>7773455</v>
      </c>
      <c r="H13" s="5">
        <v>8987122</v>
      </c>
      <c r="I13" s="5">
        <v>8591006</v>
      </c>
      <c r="J13" s="5">
        <v>9325957</v>
      </c>
      <c r="K13" s="5"/>
      <c r="L13" s="2">
        <f t="shared" si="0"/>
        <v>73092166</v>
      </c>
      <c r="N13" s="9" t="s">
        <v>11</v>
      </c>
      <c r="O13" s="1">
        <v>881614</v>
      </c>
      <c r="P13" s="1">
        <v>1765605</v>
      </c>
      <c r="Q13" s="1">
        <v>1706810</v>
      </c>
      <c r="R13" s="5">
        <v>1516954</v>
      </c>
      <c r="S13" s="5">
        <v>1220000</v>
      </c>
      <c r="T13" s="5">
        <v>1260000</v>
      </c>
      <c r="U13" s="5">
        <v>1850000</v>
      </c>
      <c r="V13" s="12">
        <v>2104000</v>
      </c>
      <c r="W13" s="1">
        <v>2028000</v>
      </c>
      <c r="X13" s="1"/>
      <c r="Y13" s="2">
        <f t="shared" si="1"/>
        <v>14332983</v>
      </c>
    </row>
    <row r="14" spans="1:25" x14ac:dyDescent="0.25">
      <c r="A14" s="9" t="s">
        <v>8</v>
      </c>
      <c r="B14" s="1">
        <v>4962565</v>
      </c>
      <c r="C14" s="1">
        <v>5449576</v>
      </c>
      <c r="D14" s="1">
        <v>4427241</v>
      </c>
      <c r="E14" s="5">
        <v>5322247</v>
      </c>
      <c r="F14" s="5">
        <v>6401522</v>
      </c>
      <c r="G14" s="5">
        <v>6457789</v>
      </c>
      <c r="H14" s="5">
        <v>7046053</v>
      </c>
      <c r="I14" s="5">
        <v>8011212</v>
      </c>
      <c r="J14" s="5">
        <v>7280243</v>
      </c>
      <c r="K14" s="5"/>
      <c r="L14" s="2">
        <f t="shared" si="0"/>
        <v>55358448</v>
      </c>
      <c r="N14" s="9" t="s">
        <v>8</v>
      </c>
      <c r="O14" s="1">
        <v>1011862</v>
      </c>
      <c r="P14" s="1">
        <v>1420555</v>
      </c>
      <c r="Q14" s="1">
        <v>655550</v>
      </c>
      <c r="R14" s="5">
        <v>583464</v>
      </c>
      <c r="S14" s="5">
        <v>470000</v>
      </c>
      <c r="T14" s="5">
        <v>630000</v>
      </c>
      <c r="U14" s="5">
        <v>1450000</v>
      </c>
      <c r="V14" s="12">
        <v>1226000</v>
      </c>
      <c r="W14" s="12">
        <v>1942000</v>
      </c>
      <c r="X14" s="12"/>
      <c r="Y14" s="2">
        <f t="shared" si="1"/>
        <v>9389431</v>
      </c>
    </row>
    <row r="15" spans="1:25" x14ac:dyDescent="0.25">
      <c r="A15" s="9" t="s">
        <v>12</v>
      </c>
      <c r="B15" s="1">
        <v>3421759</v>
      </c>
      <c r="C15" s="1">
        <v>2813894</v>
      </c>
      <c r="D15" s="1">
        <v>3769800</v>
      </c>
      <c r="E15" s="5">
        <v>5193027</v>
      </c>
      <c r="F15" s="5">
        <v>4806927</v>
      </c>
      <c r="G15" s="5">
        <v>4389651</v>
      </c>
      <c r="H15" s="5">
        <v>5603558</v>
      </c>
      <c r="I15" s="5">
        <v>5278957</v>
      </c>
      <c r="J15" s="5">
        <v>5551079</v>
      </c>
      <c r="K15" s="5"/>
      <c r="L15" s="2">
        <f t="shared" si="0"/>
        <v>40828652</v>
      </c>
      <c r="N15" s="9" t="s">
        <v>12</v>
      </c>
      <c r="O15" s="1">
        <v>543275</v>
      </c>
      <c r="P15" s="1">
        <v>867321</v>
      </c>
      <c r="Q15" s="1">
        <v>1450788</v>
      </c>
      <c r="R15" s="5">
        <v>1222776</v>
      </c>
      <c r="S15" s="5">
        <v>940000</v>
      </c>
      <c r="T15" s="5">
        <v>960000</v>
      </c>
      <c r="U15" s="5">
        <v>710000</v>
      </c>
      <c r="V15" s="12">
        <v>1400000</v>
      </c>
      <c r="W15" s="12">
        <v>1700000</v>
      </c>
      <c r="X15" s="12"/>
      <c r="Y15" s="2">
        <f t="shared" si="1"/>
        <v>9794160</v>
      </c>
    </row>
    <row r="16" spans="1:25" x14ac:dyDescent="0.25">
      <c r="A16" s="9" t="s">
        <v>13</v>
      </c>
      <c r="B16" s="1">
        <v>2856731</v>
      </c>
      <c r="C16" s="1">
        <v>3356908</v>
      </c>
      <c r="D16" s="1">
        <v>3107110</v>
      </c>
      <c r="E16" s="5">
        <v>3488976</v>
      </c>
      <c r="F16" s="5">
        <v>3793447</v>
      </c>
      <c r="G16" s="5">
        <v>4509338</v>
      </c>
      <c r="H16" s="5">
        <v>5169025</v>
      </c>
      <c r="I16" s="5">
        <v>4382243</v>
      </c>
      <c r="J16" s="1">
        <v>4547135</v>
      </c>
      <c r="K16" s="1"/>
      <c r="L16" s="2">
        <f t="shared" si="0"/>
        <v>35210913</v>
      </c>
      <c r="N16" s="9" t="s">
        <v>13</v>
      </c>
      <c r="O16" s="1">
        <v>710028</v>
      </c>
      <c r="P16" s="1">
        <v>649421</v>
      </c>
      <c r="Q16" s="1">
        <v>1121298</v>
      </c>
      <c r="R16" s="5">
        <v>593740</v>
      </c>
      <c r="S16" s="5">
        <v>300000</v>
      </c>
      <c r="T16" s="5">
        <v>390000</v>
      </c>
      <c r="U16" s="5">
        <v>2260000</v>
      </c>
      <c r="V16" s="5">
        <v>633000</v>
      </c>
      <c r="W16" s="1">
        <v>1665000</v>
      </c>
      <c r="X16" s="1"/>
      <c r="Y16" s="2">
        <f t="shared" si="1"/>
        <v>8322487</v>
      </c>
    </row>
    <row r="17" spans="1:25" x14ac:dyDescent="0.25">
      <c r="A17" s="9" t="s">
        <v>14</v>
      </c>
      <c r="B17" s="1">
        <v>1928563</v>
      </c>
      <c r="C17" s="1">
        <v>2478039</v>
      </c>
      <c r="D17" s="1">
        <v>1980011</v>
      </c>
      <c r="E17" s="5">
        <v>3436588</v>
      </c>
      <c r="F17" s="5">
        <v>3134495</v>
      </c>
      <c r="G17" s="5">
        <v>3698027</v>
      </c>
      <c r="H17" s="5">
        <v>4672310</v>
      </c>
      <c r="I17" s="5">
        <v>4212633</v>
      </c>
      <c r="J17" s="5">
        <v>3596470</v>
      </c>
      <c r="K17" s="5"/>
      <c r="L17" s="2">
        <f t="shared" si="0"/>
        <v>29137136</v>
      </c>
      <c r="N17" s="9" t="s">
        <v>14</v>
      </c>
      <c r="O17" s="1">
        <v>380757</v>
      </c>
      <c r="P17" s="1">
        <v>905918</v>
      </c>
      <c r="Q17" s="1">
        <v>830795</v>
      </c>
      <c r="R17" s="5">
        <v>390000</v>
      </c>
      <c r="S17" s="5">
        <v>540000</v>
      </c>
      <c r="T17" s="5">
        <v>1100000</v>
      </c>
      <c r="U17" s="5">
        <v>1716000</v>
      </c>
      <c r="V17" s="5">
        <v>1234000</v>
      </c>
      <c r="W17" s="5">
        <v>1347000</v>
      </c>
      <c r="X17" s="5"/>
      <c r="Y17" s="2">
        <f t="shared" si="1"/>
        <v>8444470</v>
      </c>
    </row>
    <row r="18" spans="1:25" x14ac:dyDescent="0.25">
      <c r="A18" s="10" t="s">
        <v>1</v>
      </c>
      <c r="B18" s="2">
        <f>SUM(B6:B17)</f>
        <v>55336957</v>
      </c>
      <c r="C18" s="2">
        <f t="shared" ref="C18:I18" si="2">SUM(C6:C17)</f>
        <v>57447355</v>
      </c>
      <c r="D18" s="2">
        <f t="shared" si="2"/>
        <v>56361551</v>
      </c>
      <c r="E18" s="2">
        <f t="shared" si="2"/>
        <v>62685063</v>
      </c>
      <c r="F18" s="2">
        <f t="shared" si="2"/>
        <v>66492447</v>
      </c>
      <c r="G18" s="2">
        <f t="shared" si="2"/>
        <v>67745416</v>
      </c>
      <c r="H18" s="2">
        <f t="shared" si="2"/>
        <v>73791811</v>
      </c>
      <c r="I18" s="2">
        <f t="shared" si="2"/>
        <v>74997756</v>
      </c>
      <c r="J18" s="2">
        <v>79872263</v>
      </c>
      <c r="K18" s="2">
        <f>SUM(K6:K17)</f>
        <v>8663741</v>
      </c>
      <c r="L18" s="2">
        <f>SUM(L6:L17)</f>
        <v>603394360</v>
      </c>
      <c r="N18" s="10" t="s">
        <v>1</v>
      </c>
      <c r="O18" s="2">
        <f>SUM(O6:O17)</f>
        <v>11477285</v>
      </c>
      <c r="P18" s="2">
        <f t="shared" ref="P18:U18" si="3">SUM(P6:P17)</f>
        <v>14945526</v>
      </c>
      <c r="Q18" s="2">
        <f t="shared" si="3"/>
        <v>15887762</v>
      </c>
      <c r="R18" s="2">
        <f t="shared" si="3"/>
        <v>12820860</v>
      </c>
      <c r="S18" s="2">
        <f t="shared" si="3"/>
        <v>7962120</v>
      </c>
      <c r="T18" s="2">
        <f t="shared" si="3"/>
        <v>9160000</v>
      </c>
      <c r="U18" s="2">
        <f t="shared" si="3"/>
        <v>15306000</v>
      </c>
      <c r="V18" s="2">
        <f>SUM(V6:V17)</f>
        <v>17635000</v>
      </c>
      <c r="W18" s="2">
        <f>SUM(W6:W17)</f>
        <v>24846000</v>
      </c>
      <c r="X18" s="2">
        <f>SUM(X6:X17)</f>
        <v>2923000</v>
      </c>
      <c r="Y18" s="2">
        <f>SUM(Y6:Y17)</f>
        <v>132963553</v>
      </c>
    </row>
    <row r="20" spans="1:25" x14ac:dyDescent="0.25">
      <c r="H20" s="22"/>
      <c r="I20" s="22"/>
      <c r="J20" s="22"/>
      <c r="K20" s="22"/>
      <c r="V20" s="11"/>
      <c r="W20" s="11"/>
      <c r="X20" s="11"/>
    </row>
    <row r="21" spans="1:25" x14ac:dyDescent="0.25">
      <c r="G21" s="11"/>
    </row>
    <row r="22" spans="1:25" x14ac:dyDescent="0.25">
      <c r="G22" s="11"/>
      <c r="H22" s="11"/>
      <c r="I22" s="11"/>
    </row>
    <row r="23" spans="1:25" x14ac:dyDescent="0.25">
      <c r="G23" s="11"/>
    </row>
    <row r="24" spans="1:25" x14ac:dyDescent="0.25">
      <c r="G24" s="11"/>
    </row>
    <row r="25" spans="1:25" x14ac:dyDescent="0.25">
      <c r="G25" s="11"/>
    </row>
  </sheetData>
  <mergeCells count="3">
    <mergeCell ref="A1:Y1"/>
    <mergeCell ref="A3:D3"/>
    <mergeCell ref="N3:Q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L23" sqref="L23"/>
    </sheetView>
  </sheetViews>
  <sheetFormatPr defaultRowHeight="15" x14ac:dyDescent="0.25"/>
  <cols>
    <col min="1" max="1" width="13.140625" customWidth="1"/>
    <col min="2" max="2" width="14.28515625" customWidth="1"/>
    <col min="3" max="3" width="12.42578125" customWidth="1"/>
    <col min="4" max="4" width="14.28515625" customWidth="1"/>
    <col min="5" max="5" width="17.140625" customWidth="1"/>
    <col min="6" max="6" width="14.140625" customWidth="1"/>
    <col min="7" max="7" width="14" customWidth="1"/>
    <col min="8" max="8" width="13.42578125" customWidth="1"/>
    <col min="9" max="9" width="12.42578125" customWidth="1"/>
    <col min="10" max="10" width="11.7109375" customWidth="1"/>
    <col min="11" max="11" width="11.140625" bestFit="1" customWidth="1"/>
  </cols>
  <sheetData>
    <row r="1" spans="1:11" x14ac:dyDescent="0.25">
      <c r="A1" s="25" t="s">
        <v>29</v>
      </c>
      <c r="B1" s="25"/>
      <c r="C1" s="25"/>
      <c r="D1" s="25"/>
      <c r="E1" s="25"/>
      <c r="F1" s="25"/>
      <c r="G1" s="25"/>
      <c r="H1" s="25"/>
      <c r="I1" s="25"/>
    </row>
    <row r="3" spans="1:11" ht="15" customHeight="1" x14ac:dyDescent="0.25">
      <c r="A3" s="27" t="s">
        <v>2</v>
      </c>
      <c r="B3" s="33" t="s">
        <v>25</v>
      </c>
      <c r="C3" s="33"/>
      <c r="D3" s="33"/>
      <c r="E3" s="33"/>
      <c r="F3" s="33"/>
      <c r="G3" s="33"/>
      <c r="H3" s="33"/>
      <c r="I3" s="33"/>
      <c r="J3" s="33"/>
    </row>
    <row r="4" spans="1:11" ht="15" customHeight="1" x14ac:dyDescent="0.25">
      <c r="A4" s="28"/>
      <c r="B4" s="30" t="s">
        <v>26</v>
      </c>
      <c r="C4" s="31"/>
      <c r="D4" s="31"/>
      <c r="E4" s="31"/>
      <c r="F4" s="32"/>
      <c r="G4" s="34" t="s">
        <v>27</v>
      </c>
      <c r="H4" s="34"/>
      <c r="I4" s="34"/>
      <c r="J4" s="34"/>
    </row>
    <row r="5" spans="1:11" ht="22.5" x14ac:dyDescent="0.25">
      <c r="A5" s="29"/>
      <c r="B5" s="18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9" t="s">
        <v>16</v>
      </c>
      <c r="H5" s="20" t="s">
        <v>17</v>
      </c>
      <c r="I5" s="18" t="s">
        <v>18</v>
      </c>
      <c r="J5" s="18" t="s">
        <v>19</v>
      </c>
    </row>
    <row r="6" spans="1:11" x14ac:dyDescent="0.25">
      <c r="A6" s="21" t="s">
        <v>0</v>
      </c>
      <c r="B6" s="1">
        <v>656000</v>
      </c>
      <c r="C6" s="12">
        <v>0</v>
      </c>
      <c r="D6" s="13">
        <v>0</v>
      </c>
      <c r="E6" s="13">
        <v>4320000</v>
      </c>
      <c r="F6" s="15">
        <v>4976000</v>
      </c>
      <c r="G6" s="11">
        <v>362000</v>
      </c>
      <c r="H6" s="1">
        <v>27000</v>
      </c>
      <c r="I6" s="1">
        <v>34322400</v>
      </c>
      <c r="J6" s="16">
        <v>34711400</v>
      </c>
    </row>
    <row r="7" spans="1:11" x14ac:dyDescent="0.25">
      <c r="A7" s="21" t="s">
        <v>3</v>
      </c>
      <c r="B7" s="1">
        <v>30000</v>
      </c>
      <c r="C7" s="12">
        <v>0</v>
      </c>
      <c r="D7" s="13">
        <v>0</v>
      </c>
      <c r="E7" s="1">
        <v>0</v>
      </c>
      <c r="F7" s="15">
        <v>30000</v>
      </c>
      <c r="G7" s="13">
        <v>170000</v>
      </c>
      <c r="H7" s="1">
        <v>52000</v>
      </c>
      <c r="I7" s="1">
        <v>20509200</v>
      </c>
      <c r="J7" s="16">
        <v>20731200</v>
      </c>
    </row>
    <row r="8" spans="1:11" x14ac:dyDescent="0.25">
      <c r="A8" s="21" t="s">
        <v>4</v>
      </c>
      <c r="B8" s="1"/>
      <c r="C8" s="12"/>
      <c r="D8" s="13"/>
      <c r="E8" s="1"/>
      <c r="F8" s="15"/>
      <c r="G8" s="13"/>
      <c r="H8" s="1"/>
      <c r="I8" s="1"/>
      <c r="J8" s="16"/>
    </row>
    <row r="9" spans="1:11" x14ac:dyDescent="0.25">
      <c r="A9" s="21" t="s">
        <v>5</v>
      </c>
      <c r="B9" s="1"/>
      <c r="C9" s="12"/>
      <c r="D9" s="13"/>
      <c r="E9" s="23"/>
      <c r="F9" s="15"/>
      <c r="G9" s="13"/>
      <c r="H9" s="1"/>
      <c r="I9" s="1"/>
      <c r="J9" s="16"/>
    </row>
    <row r="10" spans="1:11" x14ac:dyDescent="0.25">
      <c r="A10" s="21" t="s">
        <v>6</v>
      </c>
      <c r="B10" s="1"/>
      <c r="C10" s="12"/>
      <c r="D10" s="13"/>
      <c r="E10" s="14"/>
      <c r="F10" s="15"/>
      <c r="G10" s="13"/>
      <c r="H10" s="1"/>
      <c r="I10" s="1"/>
      <c r="J10" s="16"/>
      <c r="K10" s="11"/>
    </row>
    <row r="11" spans="1:11" x14ac:dyDescent="0.25">
      <c r="A11" s="21" t="s">
        <v>7</v>
      </c>
      <c r="B11" s="1"/>
      <c r="C11" s="1"/>
      <c r="D11" s="12"/>
      <c r="E11" s="1"/>
      <c r="F11" s="15"/>
      <c r="G11" s="13"/>
      <c r="H11" s="1"/>
      <c r="I11" s="1"/>
      <c r="J11" s="16"/>
    </row>
    <row r="12" spans="1:11" x14ac:dyDescent="0.25">
      <c r="A12" s="21" t="s">
        <v>24</v>
      </c>
      <c r="B12" s="1"/>
      <c r="C12" s="12"/>
      <c r="D12" s="12"/>
      <c r="E12" s="1"/>
      <c r="F12" s="15"/>
      <c r="G12" s="13"/>
      <c r="H12" s="13"/>
      <c r="I12" s="13"/>
      <c r="J12" s="16"/>
    </row>
    <row r="13" spans="1:11" x14ac:dyDescent="0.25">
      <c r="A13" s="21" t="s">
        <v>11</v>
      </c>
      <c r="B13" s="1"/>
      <c r="C13" s="12"/>
      <c r="D13" s="13"/>
      <c r="E13" s="14"/>
      <c r="F13" s="15"/>
      <c r="G13" s="13"/>
      <c r="H13" s="13"/>
      <c r="I13" s="13"/>
      <c r="J13" s="16"/>
    </row>
    <row r="14" spans="1:11" x14ac:dyDescent="0.25">
      <c r="A14" s="21" t="s">
        <v>8</v>
      </c>
      <c r="B14" s="1"/>
      <c r="C14" s="12"/>
      <c r="D14" s="12"/>
      <c r="E14" s="12"/>
      <c r="F14" s="16"/>
      <c r="G14" s="12"/>
      <c r="H14" s="12"/>
      <c r="I14" s="12"/>
      <c r="J14" s="16"/>
    </row>
    <row r="15" spans="1:11" x14ac:dyDescent="0.25">
      <c r="A15" s="21" t="s">
        <v>12</v>
      </c>
      <c r="B15" s="11"/>
      <c r="C15" s="12"/>
      <c r="D15" s="12"/>
      <c r="E15" s="12"/>
      <c r="F15" s="16"/>
      <c r="G15" s="12"/>
      <c r="H15" s="14"/>
      <c r="I15" s="12"/>
      <c r="J15" s="16"/>
    </row>
    <row r="16" spans="1:11" x14ac:dyDescent="0.25">
      <c r="A16" s="21" t="s">
        <v>13</v>
      </c>
      <c r="B16" s="1"/>
      <c r="C16" s="1"/>
      <c r="D16" s="12"/>
      <c r="E16" s="11"/>
      <c r="F16" s="16"/>
      <c r="G16" s="12"/>
      <c r="H16" s="14"/>
      <c r="I16" s="12"/>
      <c r="J16" s="16"/>
    </row>
    <row r="17" spans="1:11" x14ac:dyDescent="0.25">
      <c r="A17" s="21" t="s">
        <v>14</v>
      </c>
      <c r="B17" s="11"/>
      <c r="C17" s="1"/>
      <c r="D17" s="11"/>
      <c r="E17" s="12"/>
      <c r="F17" s="16"/>
      <c r="G17" s="12"/>
      <c r="H17" s="1"/>
      <c r="I17" s="1"/>
      <c r="J17" s="16"/>
    </row>
    <row r="18" spans="1:11" x14ac:dyDescent="0.25">
      <c r="A18" s="24" t="s">
        <v>28</v>
      </c>
      <c r="B18" s="17">
        <f>SUM(B6:B17)</f>
        <v>686000</v>
      </c>
      <c r="C18" s="17">
        <f t="shared" ref="C18:F18" si="0">SUM(C6:C17)</f>
        <v>0</v>
      </c>
      <c r="D18" s="17">
        <f t="shared" si="0"/>
        <v>0</v>
      </c>
      <c r="E18" s="17">
        <f t="shared" si="0"/>
        <v>4320000</v>
      </c>
      <c r="F18" s="17">
        <f t="shared" si="0"/>
        <v>5006000</v>
      </c>
      <c r="G18" s="17">
        <f>SUM(G6:G17)</f>
        <v>532000</v>
      </c>
      <c r="H18" s="17">
        <f t="shared" ref="H18:I18" si="1">SUM(H6:H17)</f>
        <v>79000</v>
      </c>
      <c r="I18" s="17">
        <f t="shared" si="1"/>
        <v>54831600</v>
      </c>
      <c r="J18" s="17">
        <v>55442600</v>
      </c>
      <c r="K18" s="11"/>
    </row>
    <row r="20" spans="1:11" x14ac:dyDescent="0.25">
      <c r="J20" s="11"/>
    </row>
  </sheetData>
  <mergeCells count="5">
    <mergeCell ref="A3:A5"/>
    <mergeCell ref="A1:I1"/>
    <mergeCell ref="B4:F4"/>
    <mergeCell ref="B3:J3"/>
    <mergeCell ref="G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H25" sqref="H25"/>
    </sheetView>
  </sheetViews>
  <sheetFormatPr defaultRowHeight="15" x14ac:dyDescent="0.25"/>
  <cols>
    <col min="1" max="1" width="11.5703125" customWidth="1"/>
    <col min="2" max="2" width="11.85546875" bestFit="1" customWidth="1"/>
    <col min="3" max="3" width="9.85546875" customWidth="1"/>
    <col min="4" max="4" width="11.140625" customWidth="1"/>
    <col min="5" max="5" width="12.42578125" customWidth="1"/>
    <col min="6" max="6" width="12" customWidth="1"/>
    <col min="7" max="7" width="9.140625" bestFit="1" customWidth="1"/>
    <col min="8" max="8" width="10.140625" bestFit="1" customWidth="1"/>
    <col min="9" max="12" width="10.140625" customWidth="1"/>
    <col min="13" max="13" width="14.42578125" customWidth="1"/>
  </cols>
  <sheetData>
    <row r="1" spans="1:13" ht="31.5" customHeight="1" x14ac:dyDescent="0.25">
      <c r="A1" s="25" t="s">
        <v>10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3" x14ac:dyDescent="0.25">
      <c r="B3" s="10" t="s">
        <v>2</v>
      </c>
      <c r="C3" s="3">
        <v>2016</v>
      </c>
      <c r="D3" s="3">
        <v>2017</v>
      </c>
      <c r="E3" s="3">
        <v>2018</v>
      </c>
      <c r="F3" s="3">
        <v>2019</v>
      </c>
      <c r="G3" s="3">
        <v>2020</v>
      </c>
      <c r="H3" s="3">
        <v>2021</v>
      </c>
      <c r="I3" s="3">
        <v>2022</v>
      </c>
      <c r="J3" s="3">
        <v>2023</v>
      </c>
      <c r="K3" s="3">
        <v>2024</v>
      </c>
      <c r="L3" s="3">
        <v>2025</v>
      </c>
      <c r="M3" s="10" t="s">
        <v>1</v>
      </c>
    </row>
    <row r="4" spans="1:13" x14ac:dyDescent="0.25">
      <c r="B4" s="9" t="s">
        <v>0</v>
      </c>
      <c r="C4" s="1">
        <v>109554</v>
      </c>
      <c r="D4" s="1">
        <v>808172</v>
      </c>
      <c r="E4" s="1">
        <v>635530</v>
      </c>
      <c r="F4" s="1">
        <v>655634</v>
      </c>
      <c r="G4" s="1">
        <v>893964</v>
      </c>
      <c r="H4" s="1">
        <v>404000</v>
      </c>
      <c r="I4" s="1">
        <v>869780</v>
      </c>
      <c r="J4" s="5">
        <v>1447420</v>
      </c>
      <c r="K4" s="5">
        <v>1422740</v>
      </c>
      <c r="L4" s="5">
        <v>1263070</v>
      </c>
      <c r="M4" s="2">
        <f>SUM(C4:L4)</f>
        <v>8509864</v>
      </c>
    </row>
    <row r="5" spans="1:13" x14ac:dyDescent="0.25">
      <c r="B5" s="9" t="s">
        <v>3</v>
      </c>
      <c r="C5" s="1">
        <v>290254</v>
      </c>
      <c r="D5" s="1">
        <v>502327</v>
      </c>
      <c r="E5" s="1">
        <v>1165058</v>
      </c>
      <c r="F5" s="1">
        <v>681287</v>
      </c>
      <c r="G5" s="1">
        <v>979300</v>
      </c>
      <c r="H5" s="1">
        <v>584000</v>
      </c>
      <c r="I5" s="1">
        <v>856290</v>
      </c>
      <c r="J5" s="12">
        <v>1300190</v>
      </c>
      <c r="K5" s="5">
        <v>1326990</v>
      </c>
      <c r="L5" s="5">
        <v>1004910</v>
      </c>
      <c r="M5" s="2">
        <f t="shared" ref="M5:M15" si="0">SUM(C5:L5)</f>
        <v>8690606</v>
      </c>
    </row>
    <row r="6" spans="1:13" x14ac:dyDescent="0.25">
      <c r="B6" s="9" t="s">
        <v>4</v>
      </c>
      <c r="C6" s="1">
        <v>516484</v>
      </c>
      <c r="D6" s="1">
        <v>564599</v>
      </c>
      <c r="E6" s="1">
        <v>808600</v>
      </c>
      <c r="F6" s="1">
        <v>713235</v>
      </c>
      <c r="G6" s="1">
        <v>749378</v>
      </c>
      <c r="H6" s="5">
        <v>976000</v>
      </c>
      <c r="I6" s="1">
        <v>1407753</v>
      </c>
      <c r="J6" s="12">
        <v>1261960</v>
      </c>
      <c r="K6" s="12">
        <v>1387580</v>
      </c>
      <c r="L6" s="12"/>
      <c r="M6" s="2">
        <f t="shared" si="0"/>
        <v>8385589</v>
      </c>
    </row>
    <row r="7" spans="1:13" x14ac:dyDescent="0.25">
      <c r="B7" s="9" t="s">
        <v>5</v>
      </c>
      <c r="C7" s="1">
        <v>233305</v>
      </c>
      <c r="D7" s="1">
        <v>483440</v>
      </c>
      <c r="E7" s="1">
        <v>525270</v>
      </c>
      <c r="F7" s="1">
        <v>795180</v>
      </c>
      <c r="G7" s="1">
        <v>232000</v>
      </c>
      <c r="H7" s="1">
        <v>841000</v>
      </c>
      <c r="I7" s="1">
        <v>715570</v>
      </c>
      <c r="J7" s="12">
        <v>741360</v>
      </c>
      <c r="K7" s="12">
        <v>1245410</v>
      </c>
      <c r="L7" s="12"/>
      <c r="M7" s="2">
        <f t="shared" si="0"/>
        <v>5812535</v>
      </c>
    </row>
    <row r="8" spans="1:13" x14ac:dyDescent="0.25">
      <c r="B8" s="9" t="s">
        <v>6</v>
      </c>
      <c r="C8" s="1">
        <v>325199</v>
      </c>
      <c r="D8" s="1">
        <v>636206</v>
      </c>
      <c r="E8" s="1">
        <v>928190</v>
      </c>
      <c r="F8" s="1">
        <v>965224</v>
      </c>
      <c r="G8" s="1">
        <v>209000</v>
      </c>
      <c r="H8" s="1">
        <v>644000</v>
      </c>
      <c r="I8" s="1">
        <v>668430</v>
      </c>
      <c r="J8" s="12">
        <v>1114780</v>
      </c>
      <c r="K8" s="12">
        <v>1403140</v>
      </c>
      <c r="L8" s="12"/>
      <c r="M8" s="2">
        <f t="shared" si="0"/>
        <v>6894169</v>
      </c>
    </row>
    <row r="9" spans="1:13" x14ac:dyDescent="0.25">
      <c r="B9" s="9" t="s">
        <v>7</v>
      </c>
      <c r="C9" s="1">
        <v>1096792</v>
      </c>
      <c r="D9" s="1">
        <v>385359</v>
      </c>
      <c r="E9" s="1">
        <v>687503</v>
      </c>
      <c r="F9" s="1">
        <v>601810</v>
      </c>
      <c r="G9" s="1">
        <v>598236</v>
      </c>
      <c r="H9" s="1">
        <v>1047473</v>
      </c>
      <c r="I9" s="1">
        <v>1999520</v>
      </c>
      <c r="J9" s="12">
        <v>1765450</v>
      </c>
      <c r="K9" s="12">
        <v>1445680</v>
      </c>
      <c r="L9" s="12"/>
      <c r="M9" s="2">
        <f t="shared" si="0"/>
        <v>9627823</v>
      </c>
    </row>
    <row r="10" spans="1:13" x14ac:dyDescent="0.25">
      <c r="B10" s="9" t="s">
        <v>24</v>
      </c>
      <c r="C10" s="1">
        <v>721543</v>
      </c>
      <c r="D10" s="1">
        <v>1164191</v>
      </c>
      <c r="E10" s="1">
        <v>408201</v>
      </c>
      <c r="F10" s="1">
        <v>861562</v>
      </c>
      <c r="G10" s="1">
        <v>966000</v>
      </c>
      <c r="H10" s="1">
        <v>1163810</v>
      </c>
      <c r="I10" s="1">
        <v>866850</v>
      </c>
      <c r="J10" s="5">
        <v>1534740</v>
      </c>
      <c r="K10" s="5">
        <v>1212570</v>
      </c>
      <c r="L10" s="5"/>
      <c r="M10" s="2">
        <f t="shared" si="0"/>
        <v>8899467</v>
      </c>
    </row>
    <row r="11" spans="1:13" x14ac:dyDescent="0.25">
      <c r="B11" s="9" t="s">
        <v>11</v>
      </c>
      <c r="C11" s="1">
        <v>524253</v>
      </c>
      <c r="D11" s="1">
        <v>856965</v>
      </c>
      <c r="E11" s="1">
        <v>900962</v>
      </c>
      <c r="F11" s="1">
        <v>808146</v>
      </c>
      <c r="G11" s="5">
        <v>562000</v>
      </c>
      <c r="H11" s="5">
        <v>973030</v>
      </c>
      <c r="I11" s="1">
        <v>1158050</v>
      </c>
      <c r="J11" s="5">
        <v>1523320</v>
      </c>
      <c r="K11" s="5">
        <v>1727700</v>
      </c>
      <c r="L11" s="5"/>
      <c r="M11" s="2">
        <f t="shared" si="0"/>
        <v>9034426</v>
      </c>
    </row>
    <row r="12" spans="1:13" x14ac:dyDescent="0.25">
      <c r="B12" s="9" t="s">
        <v>8</v>
      </c>
      <c r="C12" s="1">
        <v>554791</v>
      </c>
      <c r="D12" s="1">
        <v>738035</v>
      </c>
      <c r="E12" s="1">
        <v>723000</v>
      </c>
      <c r="F12" s="1">
        <v>979700</v>
      </c>
      <c r="G12" s="5">
        <v>700000</v>
      </c>
      <c r="H12" s="5">
        <v>517790</v>
      </c>
      <c r="I12" s="1">
        <v>1265280</v>
      </c>
      <c r="J12" s="5">
        <v>1607080</v>
      </c>
      <c r="K12" s="5">
        <v>2346060</v>
      </c>
      <c r="L12" s="5"/>
      <c r="M12" s="2">
        <f t="shared" si="0"/>
        <v>9431736</v>
      </c>
    </row>
    <row r="13" spans="1:13" x14ac:dyDescent="0.25">
      <c r="B13" s="9" t="s">
        <v>12</v>
      </c>
      <c r="C13" s="1">
        <v>786861</v>
      </c>
      <c r="D13" s="1">
        <v>916051</v>
      </c>
      <c r="E13" s="1">
        <v>973536</v>
      </c>
      <c r="F13" s="1">
        <v>1018900</v>
      </c>
      <c r="G13" s="5">
        <v>491000</v>
      </c>
      <c r="H13" s="5">
        <v>955610</v>
      </c>
      <c r="I13" s="1">
        <v>1288750</v>
      </c>
      <c r="J13" s="5">
        <v>1317270</v>
      </c>
      <c r="K13" s="5">
        <v>2246240</v>
      </c>
      <c r="L13" s="5"/>
      <c r="M13" s="2">
        <f t="shared" si="0"/>
        <v>9994218</v>
      </c>
    </row>
    <row r="14" spans="1:13" x14ac:dyDescent="0.25">
      <c r="B14" s="9" t="s">
        <v>13</v>
      </c>
      <c r="C14" s="1">
        <v>938289</v>
      </c>
      <c r="D14" s="1">
        <v>969048</v>
      </c>
      <c r="E14" s="1">
        <v>985857</v>
      </c>
      <c r="F14" s="1">
        <v>807394</v>
      </c>
      <c r="G14" s="5">
        <v>653000</v>
      </c>
      <c r="H14" s="5">
        <v>1259490</v>
      </c>
      <c r="I14" s="1">
        <v>1793500</v>
      </c>
      <c r="J14" s="5">
        <v>2333730</v>
      </c>
      <c r="K14" s="5">
        <v>2297320</v>
      </c>
      <c r="L14" s="5"/>
      <c r="M14" s="2">
        <f t="shared" si="0"/>
        <v>12037628</v>
      </c>
    </row>
    <row r="15" spans="1:13" x14ac:dyDescent="0.25">
      <c r="B15" s="9" t="s">
        <v>14</v>
      </c>
      <c r="C15" s="1">
        <v>725026</v>
      </c>
      <c r="D15" s="1">
        <v>874155</v>
      </c>
      <c r="E15" s="1">
        <v>1118342</v>
      </c>
      <c r="F15" s="1">
        <v>1471556</v>
      </c>
      <c r="G15" s="5">
        <v>1329000</v>
      </c>
      <c r="H15" s="5">
        <v>1550100</v>
      </c>
      <c r="I15" s="5">
        <v>2493960</v>
      </c>
      <c r="J15" s="5">
        <v>2674240</v>
      </c>
      <c r="K15" s="5">
        <v>2098280</v>
      </c>
      <c r="L15" s="5"/>
      <c r="M15" s="2">
        <f t="shared" si="0"/>
        <v>14334659</v>
      </c>
    </row>
    <row r="16" spans="1:13" x14ac:dyDescent="0.25">
      <c r="B16" s="10" t="s">
        <v>1</v>
      </c>
      <c r="C16" s="2">
        <f>SUM(C4:C15)</f>
        <v>6822351</v>
      </c>
      <c r="D16" s="2">
        <f t="shared" ref="D16:H16" si="1">SUM(D4:D15)</f>
        <v>8898548</v>
      </c>
      <c r="E16" s="2">
        <f t="shared" si="1"/>
        <v>9860049</v>
      </c>
      <c r="F16" s="2">
        <f t="shared" si="1"/>
        <v>10359628</v>
      </c>
      <c r="G16" s="2">
        <f t="shared" si="1"/>
        <v>8362878</v>
      </c>
      <c r="H16" s="2">
        <f t="shared" si="1"/>
        <v>10916303</v>
      </c>
      <c r="I16" s="2">
        <f>SUM(I4:I15)</f>
        <v>15383733</v>
      </c>
      <c r="J16" s="2">
        <f>SUM(J4:J15)</f>
        <v>18621540</v>
      </c>
      <c r="K16" s="2">
        <f>SUM(K4:K15)</f>
        <v>20159710</v>
      </c>
      <c r="L16" s="2">
        <f>SUM(L4:L15)</f>
        <v>2267980</v>
      </c>
      <c r="M16" s="2">
        <f>SUM(M4:M15)</f>
        <v>111652720</v>
      </c>
    </row>
  </sheetData>
  <mergeCells count="1">
    <mergeCell ref="A1:M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ლუდი</vt:lpstr>
      <vt:lpstr>თამბაქო</vt:lpstr>
      <vt:lpstr>ალკოჰოლი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Dinara Kakushadze</dc:creator>
  <cp:lastModifiedBy>Dinara Kakushadze</cp:lastModifiedBy>
  <dcterms:created xsi:type="dcterms:W3CDTF">2015-09-24T10:58:18Z</dcterms:created>
  <dcterms:modified xsi:type="dcterms:W3CDTF">2025-03-18T06:32:46Z</dcterms:modified>
</cp:coreProperties>
</file>