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 activeTab="1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5" i="4"/>
  <c r="L6" i="4"/>
  <c r="L7" i="4"/>
  <c r="L4" i="4"/>
  <c r="W7" i="1" l="1"/>
  <c r="W8" i="1"/>
  <c r="W9" i="1"/>
  <c r="W10" i="1"/>
  <c r="W11" i="1"/>
  <c r="W12" i="1"/>
  <c r="W13" i="1"/>
  <c r="W14" i="1"/>
  <c r="W15" i="1"/>
  <c r="W16" i="1"/>
  <c r="W17" i="1"/>
  <c r="W6" i="1"/>
  <c r="K7" i="1"/>
  <c r="K8" i="1"/>
  <c r="K9" i="1"/>
  <c r="K10" i="1"/>
  <c r="K11" i="1"/>
  <c r="K12" i="1"/>
  <c r="K13" i="1"/>
  <c r="K14" i="1"/>
  <c r="K15" i="1"/>
  <c r="K16" i="1"/>
  <c r="K17" i="1"/>
  <c r="K6" i="1"/>
  <c r="K18" i="1" l="1"/>
  <c r="K16" i="4"/>
  <c r="V18" i="1"/>
  <c r="J16" i="4" l="1"/>
  <c r="U18" i="1" l="1"/>
  <c r="T18" i="1" l="1"/>
  <c r="I18" i="1"/>
  <c r="I16" i="4" l="1"/>
  <c r="L16" i="4" l="1"/>
  <c r="D16" i="4" l="1"/>
  <c r="E16" i="4"/>
  <c r="F16" i="4"/>
  <c r="G16" i="4"/>
  <c r="H16" i="4"/>
  <c r="C16" i="4"/>
  <c r="O18" i="1" l="1"/>
  <c r="P18" i="1"/>
  <c r="Q18" i="1"/>
  <c r="R18" i="1"/>
  <c r="S18" i="1"/>
  <c r="N18" i="1"/>
  <c r="C18" i="1"/>
  <c r="D18" i="1"/>
  <c r="E18" i="1"/>
  <c r="F18" i="1"/>
  <c r="G18" i="1"/>
  <c r="H18" i="1"/>
  <c r="B18" i="1"/>
  <c r="W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<sst xmlns="http://schemas.openxmlformats.org/spreadsheetml/2006/main" count="76" uniqueCount="30">
  <si>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</si>
  <si>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</si>
  <si>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</si>
  <si>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</si>
  <si>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</si>
  <si>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</si>
  <si>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</si>
  <si>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</si>
  <si>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</si>
  <si>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</si>
  <si>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</si>
  <si>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</si>
  <si>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</si>
  <si>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</si>
  <si>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</si>
  <si>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</si>
  <si>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</si>
  <si>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</si>
  <si>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</si>
  <si>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</si>
  <si>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</si>
  <si>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</si>
  <si>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</si>
  <si>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</si>
  <si>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</si>
  <si>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</si>
  <si>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</si>
  <si>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</si>
  <si>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- 2024 წელი</t>
  </si>
  <si>
    <t>სულ ჯამი: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</si>
</sst>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Normal="100" workbookViewId="0">
      <selection activeCell="K30" sqref="K30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1.140625" bestFit="1" customWidth="1"/>
    <col min="12" max="12" width="12.7109375" bestFit="1" customWidth="1"/>
    <col min="13" max="13" width="10.85546875" customWidth="1"/>
    <col min="14" max="14" width="10.5703125" bestFit="1" customWidth="1"/>
    <col min="15" max="15" width="10.140625" bestFit="1" customWidth="1"/>
    <col min="16" max="16" width="12.85546875" bestFit="1" customWidth="1"/>
    <col min="17" max="17" width="10.140625" bestFit="1" customWidth="1"/>
    <col min="18" max="18" width="10.28515625" customWidth="1"/>
    <col min="19" max="21" width="12.85546875" customWidth="1"/>
    <col min="22" max="22" width="10.140625" bestFit="1" customWidth="1"/>
    <col min="23" max="23" width="11.140625" bestFit="1" customWidth="1"/>
    <col min="27" max="27" width="10.5703125" bestFit="1" customWidth="1"/>
  </cols>
  <sheetData>
    <row r="1" spans="1:23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3" spans="1:23" x14ac:dyDescent="0.25">
      <c r="A3" s="28" t="s">
        <v>20</v>
      </c>
      <c r="B3" s="28"/>
      <c r="C3" s="28"/>
      <c r="D3" s="28"/>
      <c r="E3" s="8"/>
      <c r="F3" s="8"/>
      <c r="G3" s="8"/>
      <c r="H3" s="8"/>
      <c r="I3" s="8"/>
      <c r="J3" s="8"/>
      <c r="M3" s="28" t="s">
        <v>21</v>
      </c>
      <c r="N3" s="28"/>
      <c r="O3" s="28"/>
      <c r="P3" s="28"/>
      <c r="Q3" s="8"/>
      <c r="R3" s="8"/>
      <c r="S3" s="8"/>
      <c r="T3" s="8"/>
      <c r="U3" s="8"/>
      <c r="V3" s="8"/>
    </row>
    <row r="5" spans="1:23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4" t="s">
        <v>9</v>
      </c>
      <c r="M5" s="10" t="s">
        <v>2</v>
      </c>
      <c r="N5" s="6">
        <v>2016</v>
      </c>
      <c r="O5" s="7">
        <v>2017</v>
      </c>
      <c r="P5" s="6">
        <v>2018</v>
      </c>
      <c r="Q5" s="6">
        <v>2019</v>
      </c>
      <c r="R5" s="6">
        <v>2020</v>
      </c>
      <c r="S5" s="6">
        <v>2021</v>
      </c>
      <c r="T5" s="6">
        <v>2022</v>
      </c>
      <c r="U5" s="6">
        <v>2023</v>
      </c>
      <c r="V5" s="6">
        <v>2024</v>
      </c>
      <c r="W5" s="4" t="s">
        <v>9</v>
      </c>
    </row>
    <row r="6" spans="1:23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2">
        <f>SUM(B6:J6)</f>
        <v>29248095</v>
      </c>
      <c r="M6" s="9" t="s">
        <v>0</v>
      </c>
      <c r="N6" s="1">
        <v>642226</v>
      </c>
      <c r="O6" s="1">
        <v>693090</v>
      </c>
      <c r="P6" s="1">
        <v>1265248</v>
      </c>
      <c r="Q6" s="5">
        <v>1078390</v>
      </c>
      <c r="R6" s="5">
        <v>881400</v>
      </c>
      <c r="S6" s="5">
        <v>180000</v>
      </c>
      <c r="T6" s="5">
        <v>350000</v>
      </c>
      <c r="U6" s="12">
        <v>590000</v>
      </c>
      <c r="V6" s="1">
        <v>1129000</v>
      </c>
      <c r="W6" s="2">
        <f>SUM(N6:V6)</f>
        <v>6809354</v>
      </c>
    </row>
    <row r="7" spans="1:23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2">
        <f t="shared" ref="K7:K17" si="0">SUM(B7:J7)</f>
        <v>33080631</v>
      </c>
      <c r="M7" s="9" t="s">
        <v>3</v>
      </c>
      <c r="N7" s="1">
        <v>747435</v>
      </c>
      <c r="O7" s="1">
        <v>988866</v>
      </c>
      <c r="P7" s="1">
        <v>897165</v>
      </c>
      <c r="Q7" s="5">
        <v>667136</v>
      </c>
      <c r="R7" s="5">
        <v>367000</v>
      </c>
      <c r="S7" s="5">
        <v>670000</v>
      </c>
      <c r="T7" s="5">
        <v>1070000</v>
      </c>
      <c r="U7" s="12">
        <v>2216000</v>
      </c>
      <c r="V7" s="12">
        <v>1696000</v>
      </c>
      <c r="W7" s="2">
        <f t="shared" ref="W7:W17" si="1">SUM(N7:V7)</f>
        <v>9319602</v>
      </c>
    </row>
    <row r="8" spans="1:23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2">
        <f t="shared" si="0"/>
        <v>48222316</v>
      </c>
      <c r="M8" s="9" t="s">
        <v>4</v>
      </c>
      <c r="N8" s="1">
        <v>937329</v>
      </c>
      <c r="O8" s="1">
        <v>1433890</v>
      </c>
      <c r="P8" s="1">
        <v>1146974</v>
      </c>
      <c r="Q8" s="5">
        <v>1278340</v>
      </c>
      <c r="R8" s="5">
        <v>810000</v>
      </c>
      <c r="S8" s="5">
        <v>430000</v>
      </c>
      <c r="T8" s="5">
        <v>580000</v>
      </c>
      <c r="U8" s="12">
        <v>1520000</v>
      </c>
      <c r="V8" s="12">
        <v>1602000</v>
      </c>
      <c r="W8" s="2">
        <f t="shared" si="1"/>
        <v>9738533</v>
      </c>
    </row>
    <row r="9" spans="1:23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2">
        <f t="shared" si="0"/>
        <v>48276599</v>
      </c>
      <c r="M9" s="9" t="s">
        <v>5</v>
      </c>
      <c r="N9" s="1">
        <v>1445351</v>
      </c>
      <c r="O9" s="1">
        <v>1241677</v>
      </c>
      <c r="P9" s="1">
        <v>1254527</v>
      </c>
      <c r="Q9" s="5">
        <v>641032</v>
      </c>
      <c r="R9" s="5">
        <v>360000</v>
      </c>
      <c r="S9" s="5">
        <v>580000</v>
      </c>
      <c r="T9" s="5">
        <v>1570000</v>
      </c>
      <c r="U9" s="12">
        <v>914000</v>
      </c>
      <c r="V9" s="12">
        <v>2472000</v>
      </c>
      <c r="W9" s="2">
        <f t="shared" si="1"/>
        <v>10478587</v>
      </c>
    </row>
    <row r="10" spans="1:23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2">
        <f t="shared" si="0"/>
        <v>62570196</v>
      </c>
      <c r="M10" s="9" t="s">
        <v>6</v>
      </c>
      <c r="N10" s="1">
        <v>1515221</v>
      </c>
      <c r="O10" s="1">
        <v>1410639</v>
      </c>
      <c r="P10" s="1">
        <v>1830664</v>
      </c>
      <c r="Q10" s="5">
        <v>1411706</v>
      </c>
      <c r="R10" s="1">
        <v>887600</v>
      </c>
      <c r="S10" s="1">
        <v>1280000</v>
      </c>
      <c r="T10" s="1">
        <v>1210000</v>
      </c>
      <c r="U10" s="12">
        <v>1894000</v>
      </c>
      <c r="V10" s="1">
        <v>1989000</v>
      </c>
      <c r="W10" s="2">
        <f t="shared" si="1"/>
        <v>13428830</v>
      </c>
    </row>
    <row r="11" spans="1:23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2">
        <f t="shared" si="0"/>
        <v>65326533</v>
      </c>
      <c r="M11" s="9" t="s">
        <v>7</v>
      </c>
      <c r="N11" s="1">
        <v>1331624</v>
      </c>
      <c r="O11" s="1">
        <v>1755990</v>
      </c>
      <c r="P11" s="1">
        <v>1655344</v>
      </c>
      <c r="Q11" s="5">
        <v>1507656</v>
      </c>
      <c r="R11" s="5">
        <v>326120</v>
      </c>
      <c r="S11" s="5">
        <v>670000</v>
      </c>
      <c r="T11" s="5">
        <v>1170000</v>
      </c>
      <c r="U11" s="12">
        <v>1723000</v>
      </c>
      <c r="V11" s="1">
        <v>3097000</v>
      </c>
      <c r="W11" s="2">
        <f t="shared" si="1"/>
        <v>13236734</v>
      </c>
    </row>
    <row r="12" spans="1:23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2">
        <f t="shared" si="0"/>
        <v>74378934</v>
      </c>
      <c r="M12" s="9" t="s">
        <v>22</v>
      </c>
      <c r="N12" s="1">
        <v>1330563</v>
      </c>
      <c r="O12" s="1">
        <v>1812554</v>
      </c>
      <c r="P12" s="1">
        <v>2072599</v>
      </c>
      <c r="Q12" s="5">
        <v>1929666</v>
      </c>
      <c r="R12" s="5">
        <v>860000</v>
      </c>
      <c r="S12" s="5">
        <v>1010000</v>
      </c>
      <c r="T12" s="5">
        <v>1370000</v>
      </c>
      <c r="U12" s="12">
        <v>2181000</v>
      </c>
      <c r="V12" s="1">
        <v>4179000</v>
      </c>
      <c r="W12" s="2">
        <f t="shared" si="1"/>
        <v>16745382</v>
      </c>
    </row>
    <row r="13" spans="1:23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2">
        <f t="shared" si="0"/>
        <v>73092166</v>
      </c>
      <c r="M13" s="9" t="s">
        <v>11</v>
      </c>
      <c r="N13" s="1">
        <v>881614</v>
      </c>
      <c r="O13" s="1">
        <v>1765605</v>
      </c>
      <c r="P13" s="1">
        <v>1706810</v>
      </c>
      <c r="Q13" s="5">
        <v>1516954</v>
      </c>
      <c r="R13" s="5">
        <v>1220000</v>
      </c>
      <c r="S13" s="5">
        <v>1260000</v>
      </c>
      <c r="T13" s="5">
        <v>1850000</v>
      </c>
      <c r="U13" s="12">
        <v>2104000</v>
      </c>
      <c r="V13" s="1">
        <v>2028000</v>
      </c>
      <c r="W13" s="2">
        <f t="shared" si="1"/>
        <v>14332983</v>
      </c>
    </row>
    <row r="14" spans="1:23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2">
        <f t="shared" si="0"/>
        <v>55358448</v>
      </c>
      <c r="M14" s="9" t="s">
        <v>8</v>
      </c>
      <c r="N14" s="1">
        <v>1011862</v>
      </c>
      <c r="O14" s="1">
        <v>1420555</v>
      </c>
      <c r="P14" s="1">
        <v>655550</v>
      </c>
      <c r="Q14" s="5">
        <v>583464</v>
      </c>
      <c r="R14" s="5">
        <v>470000</v>
      </c>
      <c r="S14" s="5">
        <v>630000</v>
      </c>
      <c r="T14" s="5">
        <v>1450000</v>
      </c>
      <c r="U14" s="12">
        <v>1226000</v>
      </c>
      <c r="V14" s="12">
        <v>1942000</v>
      </c>
      <c r="W14" s="2">
        <f t="shared" si="1"/>
        <v>9389431</v>
      </c>
    </row>
    <row r="15" spans="1:23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2">
        <f t="shared" si="0"/>
        <v>40828652</v>
      </c>
      <c r="M15" s="9" t="s">
        <v>12</v>
      </c>
      <c r="N15" s="1">
        <v>543275</v>
      </c>
      <c r="O15" s="1">
        <v>867321</v>
      </c>
      <c r="P15" s="1">
        <v>1450788</v>
      </c>
      <c r="Q15" s="5">
        <v>1222776</v>
      </c>
      <c r="R15" s="5">
        <v>940000</v>
      </c>
      <c r="S15" s="5">
        <v>960000</v>
      </c>
      <c r="T15" s="5">
        <v>710000</v>
      </c>
      <c r="U15" s="12">
        <v>1400000</v>
      </c>
      <c r="V15" s="12">
        <v>1700000</v>
      </c>
      <c r="W15" s="2">
        <f t="shared" si="1"/>
        <v>9794160</v>
      </c>
    </row>
    <row r="16" spans="1:23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2">
        <f t="shared" si="0"/>
        <v>35210913</v>
      </c>
      <c r="M16" s="9" t="s">
        <v>13</v>
      </c>
      <c r="N16" s="1">
        <v>710028</v>
      </c>
      <c r="O16" s="1">
        <v>649421</v>
      </c>
      <c r="P16" s="1">
        <v>1121298</v>
      </c>
      <c r="Q16" s="5">
        <v>593740</v>
      </c>
      <c r="R16" s="5">
        <v>300000</v>
      </c>
      <c r="S16" s="5">
        <v>390000</v>
      </c>
      <c r="T16" s="5">
        <v>2260000</v>
      </c>
      <c r="U16" s="5">
        <v>633000</v>
      </c>
      <c r="V16" s="1">
        <v>1665000</v>
      </c>
      <c r="W16" s="2">
        <f t="shared" si="1"/>
        <v>8322487</v>
      </c>
    </row>
    <row r="17" spans="1:23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3596470</v>
      </c>
      <c r="K17" s="2">
        <f t="shared" si="0"/>
        <v>29137136</v>
      </c>
      <c r="M17" s="9" t="s">
        <v>14</v>
      </c>
      <c r="N17" s="1">
        <v>380757</v>
      </c>
      <c r="O17" s="1">
        <v>905918</v>
      </c>
      <c r="P17" s="1">
        <v>830795</v>
      </c>
      <c r="Q17" s="5">
        <v>390000</v>
      </c>
      <c r="R17" s="5">
        <v>540000</v>
      </c>
      <c r="S17" s="5">
        <v>1100000</v>
      </c>
      <c r="T17" s="5">
        <v>1716000</v>
      </c>
      <c r="U17" s="5">
        <v>1234000</v>
      </c>
      <c r="V17" s="5">
        <v>1347000</v>
      </c>
      <c r="W17" s="2">
        <f t="shared" si="1"/>
        <v>8444470</v>
      </c>
    </row>
    <row r="18" spans="1:23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v>79872263</v>
      </c>
      <c r="K18" s="2">
        <f>SUM(K6:K17)</f>
        <v>594730619</v>
      </c>
      <c r="M18" s="10" t="s">
        <v>1</v>
      </c>
      <c r="N18" s="2">
        <f>SUM(N6:N17)</f>
        <v>11477285</v>
      </c>
      <c r="O18" s="2">
        <f t="shared" ref="O18:T18" si="3">SUM(O6:O17)</f>
        <v>14945526</v>
      </c>
      <c r="P18" s="2">
        <f t="shared" si="3"/>
        <v>15887762</v>
      </c>
      <c r="Q18" s="2">
        <f t="shared" si="3"/>
        <v>12820860</v>
      </c>
      <c r="R18" s="2">
        <f t="shared" si="3"/>
        <v>7962120</v>
      </c>
      <c r="S18" s="2">
        <f t="shared" si="3"/>
        <v>9160000</v>
      </c>
      <c r="T18" s="2">
        <f t="shared" si="3"/>
        <v>15306000</v>
      </c>
      <c r="U18" s="2">
        <f>SUM(U6:U17)</f>
        <v>17635000</v>
      </c>
      <c r="V18" s="2">
        <f>SUM(V6:V17)</f>
        <v>24846000</v>
      </c>
      <c r="W18" s="2">
        <f>SUM(W6:W17)</f>
        <v>130040553</v>
      </c>
    </row>
    <row r="20" spans="1:23" x14ac:dyDescent="0.25">
      <c r="H20" s="24"/>
      <c r="I20" s="24"/>
      <c r="J20" s="24"/>
      <c r="U20" s="11"/>
      <c r="V20" s="11"/>
    </row>
    <row r="21" spans="1:23" x14ac:dyDescent="0.25">
      <c r="G21" s="11"/>
    </row>
    <row r="22" spans="1:23" x14ac:dyDescent="0.25">
      <c r="G22" s="11"/>
      <c r="H22" s="11"/>
      <c r="I22" s="11"/>
    </row>
    <row r="23" spans="1:23" x14ac:dyDescent="0.25">
      <c r="G23" s="11"/>
    </row>
    <row r="24" spans="1:23" x14ac:dyDescent="0.25">
      <c r="G24" s="11"/>
    </row>
    <row r="25" spans="1:23" x14ac:dyDescent="0.25">
      <c r="G25" s="11"/>
    </row>
  </sheetData>
  <mergeCells count="3">
    <mergeCell ref="A1:W1"/>
    <mergeCell ref="A3:D3"/>
    <mergeCell ref="M3:P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23" sqref="I23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1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1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1" ht="22.5" x14ac:dyDescent="0.25">
      <c r="A5" s="31"/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20" t="s">
        <v>16</v>
      </c>
      <c r="H5" s="21" t="s">
        <v>17</v>
      </c>
      <c r="I5" s="19" t="s">
        <v>18</v>
      </c>
      <c r="J5" s="19" t="s">
        <v>19</v>
      </c>
    </row>
    <row r="6" spans="1:11" x14ac:dyDescent="0.25">
      <c r="A6" s="23" t="s">
        <v>0</v>
      </c>
      <c r="B6" s="1">
        <v>66000</v>
      </c>
      <c r="C6" s="12">
        <v>0</v>
      </c>
      <c r="D6" s="13">
        <v>0</v>
      </c>
      <c r="E6" s="13">
        <v>0</v>
      </c>
      <c r="F6" s="15">
        <v>66000</v>
      </c>
      <c r="G6" s="13">
        <v>288000</v>
      </c>
      <c r="H6" s="1">
        <v>17000</v>
      </c>
      <c r="I6" s="1">
        <v>17733600</v>
      </c>
      <c r="J6" s="16">
        <v>18038600</v>
      </c>
    </row>
    <row r="7" spans="1:11" x14ac:dyDescent="0.25">
      <c r="A7" s="23" t="s">
        <v>3</v>
      </c>
      <c r="B7" s="1">
        <v>818000</v>
      </c>
      <c r="C7" s="12">
        <v>5000</v>
      </c>
      <c r="D7" s="13">
        <v>0</v>
      </c>
      <c r="E7" s="1">
        <v>3348000</v>
      </c>
      <c r="F7" s="15">
        <v>4171000</v>
      </c>
      <c r="G7" s="13">
        <v>287000</v>
      </c>
      <c r="H7" s="1">
        <v>11000</v>
      </c>
      <c r="I7" s="1">
        <v>49539600</v>
      </c>
      <c r="J7" s="16">
        <v>49837600</v>
      </c>
    </row>
    <row r="8" spans="1:11" x14ac:dyDescent="0.25">
      <c r="A8" s="23" t="s">
        <v>4</v>
      </c>
      <c r="B8" s="1">
        <v>71000</v>
      </c>
      <c r="C8" s="12">
        <v>0</v>
      </c>
      <c r="D8" s="13">
        <v>0</v>
      </c>
      <c r="E8" s="1">
        <v>0</v>
      </c>
      <c r="F8" s="15">
        <v>71000</v>
      </c>
      <c r="G8" s="13">
        <v>184000</v>
      </c>
      <c r="H8" s="1">
        <v>8000</v>
      </c>
      <c r="I8" s="1">
        <v>30672000</v>
      </c>
      <c r="J8" s="16">
        <v>30864000</v>
      </c>
    </row>
    <row r="9" spans="1:11" x14ac:dyDescent="0.25">
      <c r="A9" s="23" t="s">
        <v>5</v>
      </c>
      <c r="B9" s="1">
        <v>1111000</v>
      </c>
      <c r="C9" s="12">
        <v>0</v>
      </c>
      <c r="D9" s="13">
        <v>0</v>
      </c>
      <c r="E9" s="25">
        <v>2268000</v>
      </c>
      <c r="F9" s="15">
        <v>3379000</v>
      </c>
      <c r="G9" s="13">
        <v>387000</v>
      </c>
      <c r="H9" s="1">
        <v>22000</v>
      </c>
      <c r="I9" s="1">
        <v>27734400</v>
      </c>
      <c r="J9" s="16">
        <v>28143400</v>
      </c>
    </row>
    <row r="10" spans="1:11" x14ac:dyDescent="0.25">
      <c r="A10" s="23" t="s">
        <v>6</v>
      </c>
      <c r="B10" s="1">
        <v>64000</v>
      </c>
      <c r="C10" s="12">
        <v>0</v>
      </c>
      <c r="D10" s="13">
        <v>0</v>
      </c>
      <c r="E10" s="14">
        <v>0</v>
      </c>
      <c r="F10" s="15">
        <v>64000</v>
      </c>
      <c r="G10" s="13">
        <v>136000</v>
      </c>
      <c r="H10" s="1">
        <v>30000</v>
      </c>
      <c r="I10" s="1">
        <v>70167600</v>
      </c>
      <c r="J10" s="16">
        <v>70333600</v>
      </c>
      <c r="K10" s="11"/>
    </row>
    <row r="11" spans="1:11" x14ac:dyDescent="0.25">
      <c r="A11" s="23" t="s">
        <v>7</v>
      </c>
      <c r="B11" s="1">
        <v>1089000</v>
      </c>
      <c r="C11" s="1">
        <v>5000</v>
      </c>
      <c r="D11" s="12">
        <v>0</v>
      </c>
      <c r="E11" s="1">
        <v>3888000</v>
      </c>
      <c r="F11" s="15">
        <v>4982000</v>
      </c>
      <c r="G11" s="13">
        <v>142000</v>
      </c>
      <c r="H11" s="1">
        <v>44000</v>
      </c>
      <c r="I11" s="1">
        <v>19440000</v>
      </c>
      <c r="J11" s="16">
        <v>19626000</v>
      </c>
    </row>
    <row r="12" spans="1:11" x14ac:dyDescent="0.25">
      <c r="A12" s="23" t="s">
        <v>24</v>
      </c>
      <c r="B12" s="1">
        <v>123000</v>
      </c>
      <c r="C12" s="12">
        <v>0</v>
      </c>
      <c r="D12" s="13">
        <v>1000</v>
      </c>
      <c r="E12" s="1">
        <v>1404000</v>
      </c>
      <c r="F12" s="15">
        <v>1528000</v>
      </c>
      <c r="G12" s="13">
        <v>507000</v>
      </c>
      <c r="H12" s="13">
        <v>90000</v>
      </c>
      <c r="I12" s="13">
        <v>22269600</v>
      </c>
      <c r="J12" s="16">
        <v>22866600</v>
      </c>
    </row>
    <row r="13" spans="1:11" x14ac:dyDescent="0.25">
      <c r="A13" s="23" t="s">
        <v>11</v>
      </c>
      <c r="B13" s="1">
        <v>47000</v>
      </c>
      <c r="C13" s="12">
        <v>0</v>
      </c>
      <c r="D13" s="13">
        <v>0</v>
      </c>
      <c r="E13" s="14">
        <v>0</v>
      </c>
      <c r="F13" s="15">
        <v>47000</v>
      </c>
      <c r="G13" s="13">
        <v>233000</v>
      </c>
      <c r="H13" s="13">
        <v>27000</v>
      </c>
      <c r="I13" s="13">
        <v>13748400</v>
      </c>
      <c r="J13" s="16">
        <v>14008400</v>
      </c>
    </row>
    <row r="14" spans="1:11" x14ac:dyDescent="0.25">
      <c r="A14" s="23" t="s">
        <v>8</v>
      </c>
      <c r="B14" s="1">
        <v>1142000</v>
      </c>
      <c r="C14" s="12">
        <v>0</v>
      </c>
      <c r="D14" s="12">
        <v>0</v>
      </c>
      <c r="E14" s="12">
        <v>4860000</v>
      </c>
      <c r="F14" s="16">
        <v>6002000</v>
      </c>
      <c r="G14" s="13">
        <v>320000</v>
      </c>
      <c r="H14" s="13">
        <v>39000</v>
      </c>
      <c r="I14" s="12">
        <v>11448000</v>
      </c>
      <c r="J14" s="16">
        <v>11807000</v>
      </c>
    </row>
    <row r="15" spans="1:11" x14ac:dyDescent="0.25">
      <c r="A15" s="23" t="s">
        <v>12</v>
      </c>
      <c r="B15" s="1">
        <v>91000</v>
      </c>
      <c r="C15" s="12">
        <v>0</v>
      </c>
      <c r="D15" s="12">
        <v>2000</v>
      </c>
      <c r="E15" s="12">
        <v>0</v>
      </c>
      <c r="F15" s="16">
        <v>93000</v>
      </c>
      <c r="G15" s="13">
        <v>386000</v>
      </c>
      <c r="H15" s="17">
        <v>6000</v>
      </c>
      <c r="I15" s="12">
        <v>22312800</v>
      </c>
      <c r="J15" s="16">
        <v>22704800</v>
      </c>
    </row>
    <row r="16" spans="1:11" x14ac:dyDescent="0.25">
      <c r="A16" s="23" t="s">
        <v>13</v>
      </c>
      <c r="B16" s="1">
        <v>967000</v>
      </c>
      <c r="C16" s="1">
        <v>2000</v>
      </c>
      <c r="D16" s="12">
        <v>0</v>
      </c>
      <c r="E16" s="1">
        <v>4104000</v>
      </c>
      <c r="F16" s="16">
        <v>5073000</v>
      </c>
      <c r="G16" s="13">
        <v>463000</v>
      </c>
      <c r="H16" s="17">
        <v>29000</v>
      </c>
      <c r="I16" s="12">
        <v>23068800</v>
      </c>
      <c r="J16" s="16">
        <v>23560800</v>
      </c>
    </row>
    <row r="17" spans="1:11" x14ac:dyDescent="0.25">
      <c r="A17" s="23" t="s">
        <v>14</v>
      </c>
      <c r="B17" s="1">
        <v>68000</v>
      </c>
      <c r="C17" s="1">
        <v>0</v>
      </c>
      <c r="D17" s="12">
        <v>0</v>
      </c>
      <c r="E17" s="12">
        <v>0</v>
      </c>
      <c r="F17" s="16">
        <v>68000</v>
      </c>
      <c r="G17" s="13">
        <v>333000</v>
      </c>
      <c r="H17" s="1">
        <v>42000</v>
      </c>
      <c r="I17" s="14">
        <v>17614800</v>
      </c>
      <c r="J17" s="16">
        <v>17989800</v>
      </c>
    </row>
    <row r="18" spans="1:11" x14ac:dyDescent="0.25">
      <c r="A18" s="26" t="s">
        <v>29</v>
      </c>
      <c r="B18" s="18">
        <v>5657000</v>
      </c>
      <c r="C18" s="18">
        <v>12000</v>
      </c>
      <c r="D18" s="18">
        <v>3000</v>
      </c>
      <c r="E18" s="18">
        <v>19872000</v>
      </c>
      <c r="F18" s="18">
        <v>25544000</v>
      </c>
      <c r="G18" s="22">
        <v>3666000</v>
      </c>
      <c r="H18" s="22">
        <v>365000</v>
      </c>
      <c r="I18" s="22">
        <v>325749600</v>
      </c>
      <c r="J18" s="22">
        <v>329780600</v>
      </c>
      <c r="K18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K15" sqref="K15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1" width="10.140625" customWidth="1"/>
    <col min="12" max="12" width="14.42578125" customWidth="1"/>
    <col min="14" max="14" width="10.140625" bestFit="1" customWidth="1"/>
    <col min="16" max="16" width="10.140625" bestFit="1" customWidth="1"/>
  </cols>
  <sheetData>
    <row r="1" spans="1:14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4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10" t="s">
        <v>1</v>
      </c>
    </row>
    <row r="4" spans="1:14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2">
        <f>SUM(C4:K4)</f>
        <v>7246794</v>
      </c>
      <c r="N4" s="11"/>
    </row>
    <row r="5" spans="1:14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2">
        <f t="shared" ref="L5:L15" si="0">SUM(C5:K5)</f>
        <v>7685696</v>
      </c>
      <c r="N5" s="11"/>
    </row>
    <row r="6" spans="1:14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2">
        <f t="shared" si="0"/>
        <v>8385589</v>
      </c>
      <c r="N6" s="11"/>
    </row>
    <row r="7" spans="1:14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2">
        <f t="shared" si="0"/>
        <v>5812535</v>
      </c>
      <c r="N7" s="11"/>
    </row>
    <row r="8" spans="1:14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2">
        <f t="shared" si="0"/>
        <v>6894169</v>
      </c>
      <c r="N8" s="11"/>
    </row>
    <row r="9" spans="1:14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2">
        <f t="shared" si="0"/>
        <v>9627823</v>
      </c>
      <c r="N9" s="11"/>
    </row>
    <row r="10" spans="1:14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2">
        <f t="shared" si="0"/>
        <v>8899467</v>
      </c>
      <c r="N10" s="11"/>
    </row>
    <row r="11" spans="1:14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2">
        <f t="shared" si="0"/>
        <v>9034426</v>
      </c>
      <c r="N11" s="11"/>
    </row>
    <row r="12" spans="1:14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2">
        <f t="shared" si="0"/>
        <v>9431736</v>
      </c>
      <c r="N12" s="11"/>
    </row>
    <row r="13" spans="1:14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2">
        <f t="shared" si="0"/>
        <v>9994218</v>
      </c>
      <c r="N13" s="11"/>
    </row>
    <row r="14" spans="1:14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2">
        <f t="shared" si="0"/>
        <v>12037628</v>
      </c>
      <c r="N14" s="11"/>
    </row>
    <row r="15" spans="1:14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2098280</v>
      </c>
      <c r="L15" s="2">
        <f t="shared" si="0"/>
        <v>14334659</v>
      </c>
      <c r="N15" s="11"/>
    </row>
    <row r="16" spans="1:14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20159710</v>
      </c>
      <c r="L16" s="2">
        <f>SUM(L4:L15)</f>
        <v>109384740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2025-02-24T14:55:14Z</dcterms:modified>
</cp:coreProperties>
</file>