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inara.kakushadze\Desktop\IMFORMACIA-DINARA\LUDI\"/>
    </mc:Choice>
  </mc:AlternateContent>
  <bookViews>
    <workbookView xWindow="480" yWindow="1380" windowWidth="27795" windowHeight="11520" activeTab="2"/>
  </bookViews>
  <sheets>
    <sheet name="ლუდი" sheetId="1" r:id="rId1"/>
    <sheet name="თამბაქო" sheetId="3" r:id="rId2"/>
    <sheet name="ალკოჰოლი" sheetId="4" r:id="rId3"/>
  </sheets>
  <calcPr calcId="162913"/>
</workbook>
</file>

<file path=xl/calcChain.xml><?xml version="1.0" encoding="utf-8"?>
<calcChain xmlns="http://schemas.openxmlformats.org/spreadsheetml/2006/main">
  <c r="K5" i="4" l="1"/>
  <c r="K6" i="4"/>
  <c r="K7" i="4"/>
  <c r="K8" i="4"/>
  <c r="K9" i="4"/>
  <c r="K10" i="4"/>
  <c r="K11" i="4"/>
  <c r="K12" i="4"/>
  <c r="K13" i="4"/>
  <c r="K14" i="4"/>
  <c r="K15" i="4"/>
  <c r="K4" i="4"/>
  <c r="J16" i="4"/>
  <c r="U7" i="1" l="1"/>
  <c r="U8" i="1"/>
  <c r="U9" i="1"/>
  <c r="U10" i="1"/>
  <c r="U11" i="1"/>
  <c r="U12" i="1"/>
  <c r="U13" i="1"/>
  <c r="U14" i="1"/>
  <c r="U15" i="1"/>
  <c r="U16" i="1"/>
  <c r="U17" i="1"/>
  <c r="U6" i="1"/>
  <c r="J7" i="1"/>
  <c r="J8" i="1"/>
  <c r="J9" i="1"/>
  <c r="J10" i="1"/>
  <c r="J11" i="1"/>
  <c r="J12" i="1"/>
  <c r="J13" i="1"/>
  <c r="J14" i="1"/>
  <c r="J15" i="1"/>
  <c r="J16" i="1"/>
  <c r="J17" i="1"/>
  <c r="J6" i="1"/>
  <c r="S18" i="1"/>
  <c r="T18" i="1"/>
  <c r="I18" i="1"/>
  <c r="I16" i="4" l="1"/>
  <c r="K16" i="4" l="1"/>
  <c r="D16" i="4" l="1"/>
  <c r="E16" i="4"/>
  <c r="F16" i="4"/>
  <c r="G16" i="4"/>
  <c r="H16" i="4"/>
  <c r="C16" i="4"/>
  <c r="N18" i="1" l="1"/>
  <c r="O18" i="1"/>
  <c r="P18" i="1"/>
  <c r="Q18" i="1"/>
  <c r="R18" i="1"/>
  <c r="M18" i="1"/>
  <c r="C18" i="1"/>
  <c r="D18" i="1"/>
  <c r="E18" i="1"/>
  <c r="F18" i="1"/>
  <c r="G18" i="1"/>
  <c r="H18" i="1"/>
  <c r="B18" i="1"/>
  <c r="U18" i="1" l="1"/>
  <c r="J18" i="1"/>
</calcChain>
</file>

<file path=xl/sharedStrings.xml><?xml version="1.0" encoding="utf-8"?>
<sst xmlns="http://schemas.openxmlformats.org/spreadsheetml/2006/main" count="75" uniqueCount="29">
  <si>
    <t>იანვარი</t>
  </si>
  <si>
    <t>სულ ჯამი</t>
  </si>
  <si>
    <t>თვე</t>
  </si>
  <si>
    <t>თებერვალი</t>
  </si>
  <si>
    <t>მარტი</t>
  </si>
  <si>
    <t>აპრილი</t>
  </si>
  <si>
    <t>მაისი</t>
  </si>
  <si>
    <t>ივნისი</t>
  </si>
  <si>
    <t>სექტემბერი</t>
  </si>
  <si>
    <t>ჯამი</t>
  </si>
  <si>
    <t>ჯამური ინფორმაცია გაცემული აქციზური მარკების შესახებ - ალკოჰოლი (ადგილობრივი,იმპორტი)</t>
  </si>
  <si>
    <t>აგვისტო</t>
  </si>
  <si>
    <t>ოქტომბერი</t>
  </si>
  <si>
    <t>ნოემბერი</t>
  </si>
  <si>
    <t>დეკემბერი</t>
  </si>
  <si>
    <t>უფილტრო (დანარჩენი)</t>
  </si>
  <si>
    <t>უფილტრო (სითხეები)</t>
  </si>
  <si>
    <t>უფილტრო</t>
  </si>
  <si>
    <t>ფილტრიანი</t>
  </si>
  <si>
    <t>სულ</t>
  </si>
  <si>
    <t>ადგილობრივი</t>
  </si>
  <si>
    <t>იმპორტი</t>
  </si>
  <si>
    <t>ივლის</t>
  </si>
  <si>
    <t xml:space="preserve">ჯამური ინფორმაცია გაცემული აქციზური მარკების შესახებ - ლუდი (ადგილობრივი,იმპორტი) </t>
  </si>
  <si>
    <t>ივლისი</t>
  </si>
  <si>
    <t xml:space="preserve">aqcizuri markebis raodenoba </t>
  </si>
  <si>
    <t xml:space="preserve">adgilobrivi </t>
  </si>
  <si>
    <t>importi</t>
  </si>
  <si>
    <t>ინფორმაცია ადგილობრივ და იმპორტულ თამბაქოზე გაცემული მარკების შესახებ - 2023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</si>
</sst>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cadNusx"/>
    </font>
    <font>
      <b/>
      <sz val="10"/>
      <color theme="1"/>
      <name val="Calibri"/>
      <family val="2"/>
      <scheme val="minor"/>
    </font>
    <font>
      <sz val="9"/>
      <name val="Sylfaen"/>
      <family val="1"/>
    </font>
    <font>
      <b/>
      <sz val="9"/>
      <name val="Sylfae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cadNusx"/>
    </font>
    <font>
      <b/>
      <sz val="10"/>
      <name val="AcadNusx"/>
    </font>
    <font>
      <sz val="8"/>
      <name val="AcadNusx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3" fontId="0" fillId="0" borderId="3" xfId="0" applyNumberFormat="1" applyBorder="1"/>
    <xf numFmtId="3" fontId="1" fillId="0" borderId="3" xfId="0" applyNumberFormat="1" applyFont="1" applyBorder="1"/>
    <xf numFmtId="0" fontId="1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0" fillId="0" borderId="3" xfId="0" applyNumberFormat="1" applyFont="1" applyBorder="1"/>
    <xf numFmtId="0" fontId="1" fillId="3" borderId="3" xfId="0" applyFont="1" applyFill="1" applyBorder="1"/>
    <xf numFmtId="0" fontId="1" fillId="3" borderId="2" xfId="0" applyFont="1" applyFill="1" applyBorder="1"/>
    <xf numFmtId="0" fontId="0" fillId="0" borderId="0" xfId="0" applyAlignment="1">
      <alignment horizont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0" fillId="0" borderId="0" xfId="0" applyNumberFormat="1"/>
    <xf numFmtId="3" fontId="0" fillId="0" borderId="3" xfId="0" applyNumberFormat="1" applyFont="1" applyFill="1" applyBorder="1" applyAlignment="1"/>
    <xf numFmtId="3" fontId="0" fillId="0" borderId="6" xfId="0" applyNumberFormat="1" applyFont="1" applyFill="1" applyBorder="1" applyAlignment="1"/>
    <xf numFmtId="0" fontId="0" fillId="0" borderId="3" xfId="0" applyBorder="1"/>
    <xf numFmtId="3" fontId="6" fillId="4" borderId="3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/>
    <xf numFmtId="3" fontId="7" fillId="4" borderId="3" xfId="0" applyNumberFormat="1" applyFont="1" applyFill="1" applyBorder="1" applyAlignment="1">
      <alignment horizontal="right" vertical="center" wrapText="1"/>
    </xf>
    <xf numFmtId="3" fontId="6" fillId="4" borderId="6" xfId="0" applyNumberFormat="1" applyFont="1" applyFill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/>
    <xf numFmtId="0" fontId="10" fillId="2" borderId="3" xfId="0" applyFont="1" applyFill="1" applyBorder="1" applyAlignment="1">
      <alignment horizontal="left" vertical="center" wrapText="1"/>
    </xf>
    <xf numFmtId="3" fontId="1" fillId="0" borderId="0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zoomScaleNormal="100" workbookViewId="0">
      <selection activeCell="B6" sqref="B6:I6"/>
    </sheetView>
  </sheetViews>
  <sheetFormatPr defaultRowHeight="15" x14ac:dyDescent="0.25"/>
  <cols>
    <col min="1" max="1" width="12.85546875" bestFit="1" customWidth="1"/>
    <col min="2" max="2" width="10.140625" bestFit="1" customWidth="1"/>
    <col min="3" max="3" width="11.7109375" bestFit="1" customWidth="1"/>
    <col min="4" max="6" width="11.140625" bestFit="1" customWidth="1"/>
    <col min="7" max="9" width="11.140625" customWidth="1"/>
    <col min="10" max="10" width="11.140625" bestFit="1" customWidth="1"/>
    <col min="11" max="11" width="12.7109375" bestFit="1" customWidth="1"/>
    <col min="12" max="12" width="10.85546875" customWidth="1"/>
    <col min="13" max="13" width="10.5703125" bestFit="1" customWidth="1"/>
    <col min="14" max="14" width="10.140625" bestFit="1" customWidth="1"/>
    <col min="15" max="15" width="12.85546875" bestFit="1" customWidth="1"/>
    <col min="16" max="16" width="10.140625" bestFit="1" customWidth="1"/>
    <col min="17" max="17" width="10.28515625" customWidth="1"/>
    <col min="18" max="20" width="12.85546875" customWidth="1"/>
    <col min="21" max="21" width="10.5703125" bestFit="1" customWidth="1"/>
    <col min="22" max="23" width="10.140625" bestFit="1" customWidth="1"/>
    <col min="27" max="27" width="10.5703125" bestFit="1" customWidth="1"/>
  </cols>
  <sheetData>
    <row r="1" spans="1:21" ht="15" customHeight="1" x14ac:dyDescent="0.25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3" spans="1:21" x14ac:dyDescent="0.25">
      <c r="A3" s="28" t="s">
        <v>20</v>
      </c>
      <c r="B3" s="28"/>
      <c r="C3" s="28"/>
      <c r="D3" s="28"/>
      <c r="E3" s="8"/>
      <c r="F3" s="8"/>
      <c r="G3" s="8"/>
      <c r="H3" s="8"/>
      <c r="I3" s="8"/>
      <c r="L3" s="28" t="s">
        <v>21</v>
      </c>
      <c r="M3" s="28"/>
      <c r="N3" s="28"/>
      <c r="O3" s="28"/>
      <c r="P3" s="8"/>
      <c r="Q3" s="8"/>
      <c r="R3" s="8"/>
      <c r="S3" s="8"/>
      <c r="T3" s="8"/>
    </row>
    <row r="5" spans="1:21" x14ac:dyDescent="0.25">
      <c r="A5" s="10" t="s">
        <v>2</v>
      </c>
      <c r="B5" s="6">
        <v>2016</v>
      </c>
      <c r="C5" s="6">
        <v>2017</v>
      </c>
      <c r="D5" s="6">
        <v>2018</v>
      </c>
      <c r="E5" s="6">
        <v>2019</v>
      </c>
      <c r="F5" s="6">
        <v>2020</v>
      </c>
      <c r="G5" s="6">
        <v>2021</v>
      </c>
      <c r="H5" s="6">
        <v>2022</v>
      </c>
      <c r="I5" s="6">
        <v>2023</v>
      </c>
      <c r="J5" s="4" t="s">
        <v>9</v>
      </c>
      <c r="L5" s="10" t="s">
        <v>2</v>
      </c>
      <c r="M5" s="6">
        <v>2016</v>
      </c>
      <c r="N5" s="7">
        <v>2017</v>
      </c>
      <c r="O5" s="6">
        <v>2018</v>
      </c>
      <c r="P5" s="6">
        <v>2019</v>
      </c>
      <c r="Q5" s="6">
        <v>2020</v>
      </c>
      <c r="R5" s="6">
        <v>2021</v>
      </c>
      <c r="S5" s="6">
        <v>2022</v>
      </c>
      <c r="T5" s="6">
        <v>2023</v>
      </c>
      <c r="U5" s="4" t="s">
        <v>9</v>
      </c>
    </row>
    <row r="6" spans="1:21" x14ac:dyDescent="0.25">
      <c r="A6" s="9" t="s">
        <v>0</v>
      </c>
      <c r="B6" s="1">
        <v>2301466</v>
      </c>
      <c r="C6" s="1">
        <v>2707677</v>
      </c>
      <c r="D6" s="1">
        <v>2990686</v>
      </c>
      <c r="E6" s="5">
        <v>2242116</v>
      </c>
      <c r="F6" s="5">
        <v>3446696</v>
      </c>
      <c r="G6" s="5">
        <v>3335554</v>
      </c>
      <c r="H6" s="5">
        <v>4458087</v>
      </c>
      <c r="I6" s="5">
        <v>3607200</v>
      </c>
      <c r="J6" s="2">
        <f>SUM(B6:I6)</f>
        <v>25089482</v>
      </c>
      <c r="L6" s="9" t="s">
        <v>0</v>
      </c>
      <c r="M6" s="1">
        <v>642226</v>
      </c>
      <c r="N6" s="1">
        <v>693090</v>
      </c>
      <c r="O6" s="1">
        <v>1265248</v>
      </c>
      <c r="P6" s="5">
        <v>1078390</v>
      </c>
      <c r="Q6" s="5">
        <v>881400</v>
      </c>
      <c r="R6" s="5">
        <v>180000</v>
      </c>
      <c r="S6" s="5">
        <v>350000</v>
      </c>
      <c r="T6" s="5">
        <v>590000</v>
      </c>
      <c r="U6" s="2">
        <f>SUM(M6:T6)</f>
        <v>5680354</v>
      </c>
    </row>
    <row r="7" spans="1:21" x14ac:dyDescent="0.25">
      <c r="A7" s="9" t="s">
        <v>3</v>
      </c>
      <c r="B7" s="1">
        <v>3218032</v>
      </c>
      <c r="C7" s="1">
        <v>3191521</v>
      </c>
      <c r="D7" s="1">
        <v>2809224</v>
      </c>
      <c r="E7" s="5">
        <v>3179778</v>
      </c>
      <c r="F7" s="5">
        <v>3707129</v>
      </c>
      <c r="G7" s="12">
        <v>3066518</v>
      </c>
      <c r="H7" s="12">
        <v>3262678</v>
      </c>
      <c r="I7" s="12">
        <v>4561955</v>
      </c>
      <c r="J7" s="2">
        <f t="shared" ref="J7:J17" si="0">SUM(B7:I7)</f>
        <v>26996835</v>
      </c>
      <c r="L7" s="9" t="s">
        <v>3</v>
      </c>
      <c r="M7" s="1">
        <v>747435</v>
      </c>
      <c r="N7" s="1">
        <v>988866</v>
      </c>
      <c r="O7" s="1">
        <v>897165</v>
      </c>
      <c r="P7" s="5">
        <v>667136</v>
      </c>
      <c r="Q7" s="5">
        <v>367000</v>
      </c>
      <c r="R7" s="5">
        <v>670000</v>
      </c>
      <c r="S7" s="5">
        <v>1070000</v>
      </c>
      <c r="T7" s="5">
        <v>2216000</v>
      </c>
      <c r="U7" s="2">
        <f t="shared" ref="U7:U17" si="1">SUM(M7:T7)</f>
        <v>7623602</v>
      </c>
    </row>
    <row r="8" spans="1:21" x14ac:dyDescent="0.25">
      <c r="A8" s="9" t="s">
        <v>4</v>
      </c>
      <c r="B8" s="1">
        <v>5277198</v>
      </c>
      <c r="C8" s="1">
        <v>4718111</v>
      </c>
      <c r="D8" s="1">
        <v>5009083</v>
      </c>
      <c r="E8" s="5">
        <v>5306915</v>
      </c>
      <c r="F8" s="5">
        <v>5074873</v>
      </c>
      <c r="G8" s="5">
        <v>5104553</v>
      </c>
      <c r="H8" s="5">
        <v>5006694</v>
      </c>
      <c r="I8" s="5"/>
      <c r="J8" s="2">
        <f t="shared" si="0"/>
        <v>35497427</v>
      </c>
      <c r="L8" s="9" t="s">
        <v>4</v>
      </c>
      <c r="M8" s="1">
        <v>937329</v>
      </c>
      <c r="N8" s="1">
        <v>1433890</v>
      </c>
      <c r="O8" s="1">
        <v>1146974</v>
      </c>
      <c r="P8" s="5">
        <v>1278340</v>
      </c>
      <c r="Q8" s="5">
        <v>810000</v>
      </c>
      <c r="R8" s="5">
        <v>430000</v>
      </c>
      <c r="S8" s="5">
        <v>580000</v>
      </c>
      <c r="T8" s="5"/>
      <c r="U8" s="2">
        <f t="shared" si="1"/>
        <v>6616533</v>
      </c>
    </row>
    <row r="9" spans="1:21" x14ac:dyDescent="0.25">
      <c r="A9" s="9" t="s">
        <v>5</v>
      </c>
      <c r="B9" s="1">
        <v>4578549</v>
      </c>
      <c r="C9" s="1">
        <v>4791189</v>
      </c>
      <c r="D9" s="1">
        <v>5449288</v>
      </c>
      <c r="E9" s="5">
        <v>4557539</v>
      </c>
      <c r="F9" s="5">
        <v>4348299</v>
      </c>
      <c r="G9" s="5">
        <v>5138640</v>
      </c>
      <c r="H9" s="5">
        <v>6174398</v>
      </c>
      <c r="I9" s="5"/>
      <c r="J9" s="2">
        <f t="shared" si="0"/>
        <v>35037902</v>
      </c>
      <c r="L9" s="9" t="s">
        <v>5</v>
      </c>
      <c r="M9" s="1">
        <v>1445351</v>
      </c>
      <c r="N9" s="1">
        <v>1241677</v>
      </c>
      <c r="O9" s="1">
        <v>1254527</v>
      </c>
      <c r="P9" s="5">
        <v>641032</v>
      </c>
      <c r="Q9" s="5">
        <v>360000</v>
      </c>
      <c r="R9" s="5">
        <v>580000</v>
      </c>
      <c r="S9" s="5">
        <v>1570000</v>
      </c>
      <c r="T9" s="5"/>
      <c r="U9" s="2">
        <f t="shared" si="1"/>
        <v>7092587</v>
      </c>
    </row>
    <row r="10" spans="1:21" x14ac:dyDescent="0.25">
      <c r="A10" s="9" t="s">
        <v>6</v>
      </c>
      <c r="B10" s="1">
        <v>6103616</v>
      </c>
      <c r="C10" s="1">
        <v>5429464</v>
      </c>
      <c r="D10" s="1">
        <v>6825679</v>
      </c>
      <c r="E10" s="5">
        <v>6894947</v>
      </c>
      <c r="F10" s="5">
        <v>7073336</v>
      </c>
      <c r="G10" s="5">
        <v>7191093</v>
      </c>
      <c r="H10" s="5">
        <v>8220158</v>
      </c>
      <c r="I10" s="5"/>
      <c r="J10" s="2">
        <f t="shared" si="0"/>
        <v>47738293</v>
      </c>
      <c r="L10" s="9" t="s">
        <v>6</v>
      </c>
      <c r="M10" s="1">
        <v>1515221</v>
      </c>
      <c r="N10" s="1">
        <v>1410639</v>
      </c>
      <c r="O10" s="1">
        <v>1830664</v>
      </c>
      <c r="P10" s="5">
        <v>1411706</v>
      </c>
      <c r="Q10" s="1">
        <v>887600</v>
      </c>
      <c r="R10" s="1">
        <v>1280000</v>
      </c>
      <c r="S10" s="1">
        <v>1210000</v>
      </c>
      <c r="T10" s="1"/>
      <c r="U10" s="2">
        <f t="shared" si="1"/>
        <v>9545830</v>
      </c>
    </row>
    <row r="11" spans="1:21" x14ac:dyDescent="0.25">
      <c r="A11" s="9" t="s">
        <v>7</v>
      </c>
      <c r="B11" s="1">
        <v>5899503</v>
      </c>
      <c r="C11" s="1">
        <v>5705153</v>
      </c>
      <c r="D11" s="1">
        <v>6029067</v>
      </c>
      <c r="E11" s="5">
        <v>7316197</v>
      </c>
      <c r="F11" s="5">
        <v>8364729</v>
      </c>
      <c r="G11" s="5">
        <v>8097273</v>
      </c>
      <c r="H11" s="5">
        <v>7592330</v>
      </c>
      <c r="I11" s="5"/>
      <c r="J11" s="2">
        <f t="shared" si="0"/>
        <v>49004252</v>
      </c>
      <c r="L11" s="9" t="s">
        <v>7</v>
      </c>
      <c r="M11" s="1">
        <v>1331624</v>
      </c>
      <c r="N11" s="1">
        <v>1755990</v>
      </c>
      <c r="O11" s="1">
        <v>1655344</v>
      </c>
      <c r="P11" s="5">
        <v>1507656</v>
      </c>
      <c r="Q11" s="5">
        <v>326120</v>
      </c>
      <c r="R11" s="5">
        <v>670000</v>
      </c>
      <c r="S11" s="5">
        <v>1170000</v>
      </c>
      <c r="T11" s="5"/>
      <c r="U11" s="2">
        <f t="shared" si="1"/>
        <v>8416734</v>
      </c>
    </row>
    <row r="12" spans="1:21" x14ac:dyDescent="0.25">
      <c r="A12" s="9" t="s">
        <v>22</v>
      </c>
      <c r="B12" s="1">
        <v>6679747</v>
      </c>
      <c r="C12" s="1">
        <v>7949969</v>
      </c>
      <c r="D12" s="1">
        <v>7416420</v>
      </c>
      <c r="E12" s="5">
        <v>7859696</v>
      </c>
      <c r="F12" s="5">
        <v>9326429</v>
      </c>
      <c r="G12" s="5">
        <v>8983525</v>
      </c>
      <c r="H12" s="12">
        <v>7599398</v>
      </c>
      <c r="I12" s="12"/>
      <c r="J12" s="2">
        <f t="shared" si="0"/>
        <v>55815184</v>
      </c>
      <c r="L12" s="9" t="s">
        <v>22</v>
      </c>
      <c r="M12" s="1">
        <v>1330563</v>
      </c>
      <c r="N12" s="1">
        <v>1812554</v>
      </c>
      <c r="O12" s="1">
        <v>2072599</v>
      </c>
      <c r="P12" s="5">
        <v>1929666</v>
      </c>
      <c r="Q12" s="5">
        <v>860000</v>
      </c>
      <c r="R12" s="5">
        <v>1010000</v>
      </c>
      <c r="S12" s="5">
        <v>1370000</v>
      </c>
      <c r="T12" s="5"/>
      <c r="U12" s="2">
        <f t="shared" si="1"/>
        <v>10385382</v>
      </c>
    </row>
    <row r="13" spans="1:21" x14ac:dyDescent="0.25">
      <c r="A13" s="9" t="s">
        <v>11</v>
      </c>
      <c r="B13" s="1">
        <v>8109228</v>
      </c>
      <c r="C13" s="1">
        <v>8855854</v>
      </c>
      <c r="D13" s="1">
        <v>6547942</v>
      </c>
      <c r="E13" s="5">
        <v>7887037</v>
      </c>
      <c r="F13" s="5">
        <v>7014565</v>
      </c>
      <c r="G13" s="5">
        <v>7773455</v>
      </c>
      <c r="H13" s="5">
        <v>8987122</v>
      </c>
      <c r="I13" s="5"/>
      <c r="J13" s="2">
        <f t="shared" si="0"/>
        <v>55175203</v>
      </c>
      <c r="L13" s="9" t="s">
        <v>11</v>
      </c>
      <c r="M13" s="1">
        <v>881614</v>
      </c>
      <c r="N13" s="1">
        <v>1765605</v>
      </c>
      <c r="O13" s="1">
        <v>1706810</v>
      </c>
      <c r="P13" s="5">
        <v>1516954</v>
      </c>
      <c r="Q13" s="5">
        <v>1220000</v>
      </c>
      <c r="R13" s="5">
        <v>1260000</v>
      </c>
      <c r="S13" s="5">
        <v>1850000</v>
      </c>
      <c r="T13" s="5"/>
      <c r="U13" s="2">
        <f t="shared" si="1"/>
        <v>10200983</v>
      </c>
    </row>
    <row r="14" spans="1:21" x14ac:dyDescent="0.25">
      <c r="A14" s="9" t="s">
        <v>8</v>
      </c>
      <c r="B14" s="1">
        <v>4962565</v>
      </c>
      <c r="C14" s="1">
        <v>5449576</v>
      </c>
      <c r="D14" s="1">
        <v>4427241</v>
      </c>
      <c r="E14" s="5">
        <v>5322247</v>
      </c>
      <c r="F14" s="5">
        <v>6401522</v>
      </c>
      <c r="G14" s="5">
        <v>6457789</v>
      </c>
      <c r="H14" s="5">
        <v>7046053</v>
      </c>
      <c r="I14" s="5"/>
      <c r="J14" s="2">
        <f t="shared" si="0"/>
        <v>40066993</v>
      </c>
      <c r="L14" s="9" t="s">
        <v>8</v>
      </c>
      <c r="M14" s="1">
        <v>1011862</v>
      </c>
      <c r="N14" s="1">
        <v>1420555</v>
      </c>
      <c r="O14" s="1">
        <v>655550</v>
      </c>
      <c r="P14" s="5">
        <v>583464</v>
      </c>
      <c r="Q14" s="5">
        <v>470000</v>
      </c>
      <c r="R14" s="5">
        <v>630000</v>
      </c>
      <c r="S14" s="5">
        <v>1450000</v>
      </c>
      <c r="T14" s="5"/>
      <c r="U14" s="2">
        <f t="shared" si="1"/>
        <v>6221431</v>
      </c>
    </row>
    <row r="15" spans="1:21" x14ac:dyDescent="0.25">
      <c r="A15" s="9" t="s">
        <v>12</v>
      </c>
      <c r="B15" s="1">
        <v>3421759</v>
      </c>
      <c r="C15" s="1">
        <v>2813894</v>
      </c>
      <c r="D15" s="1">
        <v>3769800</v>
      </c>
      <c r="E15" s="5">
        <v>5193027</v>
      </c>
      <c r="F15" s="5">
        <v>4806927</v>
      </c>
      <c r="G15" s="5">
        <v>4389651</v>
      </c>
      <c r="H15" s="5">
        <v>5603558</v>
      </c>
      <c r="I15" s="5"/>
      <c r="J15" s="2">
        <f t="shared" si="0"/>
        <v>29998616</v>
      </c>
      <c r="L15" s="9" t="s">
        <v>12</v>
      </c>
      <c r="M15" s="1">
        <v>543275</v>
      </c>
      <c r="N15" s="1">
        <v>867321</v>
      </c>
      <c r="O15" s="1">
        <v>1450788</v>
      </c>
      <c r="P15" s="5">
        <v>1222776</v>
      </c>
      <c r="Q15" s="5">
        <v>940000</v>
      </c>
      <c r="R15" s="5">
        <v>960000</v>
      </c>
      <c r="S15" s="5">
        <v>710000</v>
      </c>
      <c r="T15" s="5"/>
      <c r="U15" s="2">
        <f t="shared" si="1"/>
        <v>6694160</v>
      </c>
    </row>
    <row r="16" spans="1:21" x14ac:dyDescent="0.25">
      <c r="A16" s="9" t="s">
        <v>13</v>
      </c>
      <c r="B16" s="1">
        <v>2856731</v>
      </c>
      <c r="C16" s="1">
        <v>3356908</v>
      </c>
      <c r="D16" s="1">
        <v>3107110</v>
      </c>
      <c r="E16" s="5">
        <v>3488976</v>
      </c>
      <c r="F16" s="5">
        <v>3793447</v>
      </c>
      <c r="G16" s="5">
        <v>4509338</v>
      </c>
      <c r="H16" s="5">
        <v>5169025</v>
      </c>
      <c r="I16" s="5"/>
      <c r="J16" s="2">
        <f t="shared" si="0"/>
        <v>26281535</v>
      </c>
      <c r="L16" s="9" t="s">
        <v>13</v>
      </c>
      <c r="M16" s="1">
        <v>710028</v>
      </c>
      <c r="N16" s="1">
        <v>649421</v>
      </c>
      <c r="O16" s="1">
        <v>1121298</v>
      </c>
      <c r="P16" s="5">
        <v>593740</v>
      </c>
      <c r="Q16" s="5">
        <v>300000</v>
      </c>
      <c r="R16" s="5">
        <v>390000</v>
      </c>
      <c r="S16" s="5">
        <v>2260000</v>
      </c>
      <c r="T16" s="5"/>
      <c r="U16" s="2">
        <f t="shared" si="1"/>
        <v>6024487</v>
      </c>
    </row>
    <row r="17" spans="1:21" x14ac:dyDescent="0.25">
      <c r="A17" s="9" t="s">
        <v>14</v>
      </c>
      <c r="B17" s="1">
        <v>1928563</v>
      </c>
      <c r="C17" s="1">
        <v>2478039</v>
      </c>
      <c r="D17" s="1">
        <v>1980011</v>
      </c>
      <c r="E17" s="5">
        <v>3436588</v>
      </c>
      <c r="F17" s="5">
        <v>3134495</v>
      </c>
      <c r="G17" s="5">
        <v>3698027</v>
      </c>
      <c r="H17" s="5">
        <v>4672310</v>
      </c>
      <c r="I17" s="5"/>
      <c r="J17" s="2">
        <f t="shared" si="0"/>
        <v>21328033</v>
      </c>
      <c r="L17" s="9" t="s">
        <v>14</v>
      </c>
      <c r="M17" s="1">
        <v>380757</v>
      </c>
      <c r="N17" s="1">
        <v>905918</v>
      </c>
      <c r="O17" s="1">
        <v>830795</v>
      </c>
      <c r="P17" s="5">
        <v>390000</v>
      </c>
      <c r="Q17" s="5">
        <v>540000</v>
      </c>
      <c r="R17" s="5">
        <v>1100000</v>
      </c>
      <c r="S17" s="5">
        <v>1716000</v>
      </c>
      <c r="T17" s="5"/>
      <c r="U17" s="2">
        <f t="shared" si="1"/>
        <v>5863470</v>
      </c>
    </row>
    <row r="18" spans="1:21" x14ac:dyDescent="0.25">
      <c r="A18" s="10" t="s">
        <v>1</v>
      </c>
      <c r="B18" s="2">
        <f>SUM(B6:B17)</f>
        <v>55336957</v>
      </c>
      <c r="C18" s="2">
        <f t="shared" ref="C18:I18" si="2">SUM(C6:C17)</f>
        <v>57447355</v>
      </c>
      <c r="D18" s="2">
        <f t="shared" si="2"/>
        <v>56361551</v>
      </c>
      <c r="E18" s="2">
        <f t="shared" si="2"/>
        <v>62685063</v>
      </c>
      <c r="F18" s="2">
        <f t="shared" si="2"/>
        <v>66492447</v>
      </c>
      <c r="G18" s="2">
        <f t="shared" si="2"/>
        <v>67745416</v>
      </c>
      <c r="H18" s="2">
        <f t="shared" si="2"/>
        <v>73791811</v>
      </c>
      <c r="I18" s="2">
        <f t="shared" si="2"/>
        <v>8169155</v>
      </c>
      <c r="J18" s="2">
        <f>SUM(J6:J17)</f>
        <v>448029755</v>
      </c>
      <c r="L18" s="10" t="s">
        <v>1</v>
      </c>
      <c r="M18" s="2">
        <f>SUM(M6:M17)</f>
        <v>11477285</v>
      </c>
      <c r="N18" s="2">
        <f t="shared" ref="N18:T18" si="3">SUM(N6:N17)</f>
        <v>14945526</v>
      </c>
      <c r="O18" s="2">
        <f t="shared" si="3"/>
        <v>15887762</v>
      </c>
      <c r="P18" s="2">
        <f t="shared" si="3"/>
        <v>12820860</v>
      </c>
      <c r="Q18" s="2">
        <f t="shared" si="3"/>
        <v>7962120</v>
      </c>
      <c r="R18" s="2">
        <f t="shared" si="3"/>
        <v>9160000</v>
      </c>
      <c r="S18" s="2">
        <f t="shared" si="3"/>
        <v>15306000</v>
      </c>
      <c r="T18" s="2">
        <f t="shared" si="3"/>
        <v>2806000</v>
      </c>
      <c r="U18" s="2">
        <f>SUM(U6:U17)</f>
        <v>90365553</v>
      </c>
    </row>
    <row r="20" spans="1:21" x14ac:dyDescent="0.25">
      <c r="H20" s="26"/>
      <c r="I20" s="26"/>
    </row>
    <row r="21" spans="1:21" x14ac:dyDescent="0.25">
      <c r="G21" s="11"/>
    </row>
    <row r="22" spans="1:21" x14ac:dyDescent="0.25">
      <c r="G22" s="11"/>
      <c r="H22" s="11"/>
      <c r="I22" s="11"/>
    </row>
    <row r="23" spans="1:21" x14ac:dyDescent="0.25">
      <c r="G23" s="11"/>
    </row>
    <row r="24" spans="1:21" x14ac:dyDescent="0.25">
      <c r="G24" s="11"/>
    </row>
    <row r="25" spans="1:21" x14ac:dyDescent="0.25">
      <c r="G25" s="11"/>
    </row>
  </sheetData>
  <mergeCells count="3">
    <mergeCell ref="A1:U1"/>
    <mergeCell ref="A3:D3"/>
    <mergeCell ref="L3:O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K18" sqref="K18"/>
    </sheetView>
  </sheetViews>
  <sheetFormatPr defaultRowHeight="15" x14ac:dyDescent="0.25"/>
  <cols>
    <col min="1" max="1" width="13.140625" customWidth="1"/>
    <col min="2" max="2" width="14.28515625" customWidth="1"/>
    <col min="3" max="3" width="12.42578125" customWidth="1"/>
    <col min="4" max="4" width="14.28515625" customWidth="1"/>
    <col min="5" max="5" width="17.140625" customWidth="1"/>
    <col min="6" max="6" width="14.140625" customWidth="1"/>
    <col min="7" max="7" width="14" customWidth="1"/>
    <col min="8" max="8" width="13.42578125" customWidth="1"/>
    <col min="9" max="9" width="12.42578125" customWidth="1"/>
    <col min="10" max="10" width="11.7109375" customWidth="1"/>
    <col min="11" max="11" width="11.140625" bestFit="1" customWidth="1"/>
  </cols>
  <sheetData>
    <row r="1" spans="1:10" x14ac:dyDescent="0.25">
      <c r="A1" s="27" t="s">
        <v>28</v>
      </c>
      <c r="B1" s="27"/>
      <c r="C1" s="27"/>
      <c r="D1" s="27"/>
      <c r="E1" s="27"/>
      <c r="F1" s="27"/>
      <c r="G1" s="27"/>
      <c r="H1" s="27"/>
      <c r="I1" s="27"/>
    </row>
    <row r="3" spans="1:10" ht="15" customHeight="1" x14ac:dyDescent="0.25">
      <c r="A3" s="29" t="s">
        <v>2</v>
      </c>
      <c r="B3" s="35" t="s">
        <v>25</v>
      </c>
      <c r="C3" s="35"/>
      <c r="D3" s="35"/>
      <c r="E3" s="35"/>
      <c r="F3" s="35"/>
      <c r="G3" s="35"/>
      <c r="H3" s="35"/>
      <c r="I3" s="35"/>
      <c r="J3" s="35"/>
    </row>
    <row r="4" spans="1:10" ht="15" customHeight="1" x14ac:dyDescent="0.25">
      <c r="A4" s="30"/>
      <c r="B4" s="32" t="s">
        <v>26</v>
      </c>
      <c r="C4" s="33"/>
      <c r="D4" s="33"/>
      <c r="E4" s="33"/>
      <c r="F4" s="34"/>
      <c r="G4" s="36" t="s">
        <v>27</v>
      </c>
      <c r="H4" s="36"/>
      <c r="I4" s="36"/>
      <c r="J4" s="36"/>
    </row>
    <row r="5" spans="1:10" ht="22.5" x14ac:dyDescent="0.25">
      <c r="A5" s="31"/>
      <c r="B5" s="21" t="s">
        <v>15</v>
      </c>
      <c r="C5" s="21" t="s">
        <v>16</v>
      </c>
      <c r="D5" s="21" t="s">
        <v>17</v>
      </c>
      <c r="E5" s="21" t="s">
        <v>18</v>
      </c>
      <c r="F5" s="21" t="s">
        <v>19</v>
      </c>
      <c r="G5" s="22" t="s">
        <v>16</v>
      </c>
      <c r="H5" s="23" t="s">
        <v>17</v>
      </c>
      <c r="I5" s="21" t="s">
        <v>18</v>
      </c>
      <c r="J5" s="21" t="s">
        <v>19</v>
      </c>
    </row>
    <row r="6" spans="1:10" x14ac:dyDescent="0.25">
      <c r="A6" s="25" t="s">
        <v>0</v>
      </c>
      <c r="B6" s="12">
        <v>137000</v>
      </c>
      <c r="C6" s="12">
        <v>0</v>
      </c>
      <c r="D6" s="13">
        <v>0</v>
      </c>
      <c r="E6" s="13">
        <v>0</v>
      </c>
      <c r="F6" s="16">
        <v>137000</v>
      </c>
      <c r="G6" s="13">
        <v>219000</v>
      </c>
      <c r="H6" s="13">
        <v>11000</v>
      </c>
      <c r="I6" s="13">
        <v>12204000</v>
      </c>
      <c r="J6" s="17">
        <v>12434000</v>
      </c>
    </row>
    <row r="7" spans="1:10" x14ac:dyDescent="0.25">
      <c r="A7" s="25" t="s">
        <v>3</v>
      </c>
      <c r="B7" s="12">
        <v>14000</v>
      </c>
      <c r="C7" s="12">
        <v>0</v>
      </c>
      <c r="D7" s="13">
        <v>0</v>
      </c>
      <c r="E7" s="13">
        <v>10800</v>
      </c>
      <c r="F7" s="16">
        <v>24800</v>
      </c>
      <c r="G7" s="13">
        <v>261000</v>
      </c>
      <c r="H7" s="13">
        <v>53000</v>
      </c>
      <c r="I7" s="13">
        <v>15552000</v>
      </c>
      <c r="J7" s="17">
        <v>15866000</v>
      </c>
    </row>
    <row r="8" spans="1:10" x14ac:dyDescent="0.25">
      <c r="A8" s="25" t="s">
        <v>4</v>
      </c>
      <c r="B8" s="12"/>
      <c r="C8" s="12"/>
      <c r="D8" s="13"/>
      <c r="E8" s="13"/>
      <c r="F8" s="16"/>
      <c r="G8" s="13"/>
      <c r="H8" s="13"/>
      <c r="I8" s="13"/>
      <c r="J8" s="17"/>
    </row>
    <row r="9" spans="1:10" x14ac:dyDescent="0.25">
      <c r="A9" s="25" t="s">
        <v>5</v>
      </c>
      <c r="B9" s="12"/>
      <c r="C9" s="12"/>
      <c r="D9" s="13"/>
      <c r="E9" s="13"/>
      <c r="F9" s="16"/>
      <c r="G9" s="13"/>
      <c r="H9" s="13"/>
      <c r="I9" s="13"/>
      <c r="J9" s="17"/>
    </row>
    <row r="10" spans="1:10" x14ac:dyDescent="0.25">
      <c r="A10" s="25" t="s">
        <v>6</v>
      </c>
      <c r="B10" s="12"/>
      <c r="C10" s="12"/>
      <c r="D10" s="13"/>
      <c r="E10" s="15"/>
      <c r="F10" s="16"/>
      <c r="G10" s="13"/>
      <c r="H10" s="13"/>
      <c r="I10" s="13"/>
      <c r="J10" s="17"/>
    </row>
    <row r="11" spans="1:10" x14ac:dyDescent="0.25">
      <c r="A11" s="25" t="s">
        <v>7</v>
      </c>
      <c r="B11" s="12"/>
      <c r="C11" s="12"/>
      <c r="D11" s="13"/>
      <c r="E11" s="15"/>
      <c r="F11" s="17"/>
      <c r="G11" s="13"/>
      <c r="H11" s="13"/>
      <c r="I11" s="13"/>
      <c r="J11" s="17"/>
    </row>
    <row r="12" spans="1:10" x14ac:dyDescent="0.25">
      <c r="A12" s="25" t="s">
        <v>24</v>
      </c>
      <c r="B12" s="12"/>
      <c r="C12" s="12"/>
      <c r="D12" s="13"/>
      <c r="E12" s="1"/>
      <c r="F12" s="17"/>
      <c r="G12" s="13"/>
      <c r="H12" s="13"/>
      <c r="I12" s="12"/>
      <c r="J12" s="17"/>
    </row>
    <row r="13" spans="1:10" x14ac:dyDescent="0.25">
      <c r="A13" s="25" t="s">
        <v>11</v>
      </c>
      <c r="B13" s="12"/>
      <c r="C13" s="12"/>
      <c r="D13" s="13"/>
      <c r="E13" s="1"/>
      <c r="F13" s="17"/>
      <c r="G13" s="13"/>
      <c r="H13" s="18"/>
      <c r="I13" s="15"/>
      <c r="J13" s="17"/>
    </row>
    <row r="14" spans="1:10" x14ac:dyDescent="0.25">
      <c r="A14" s="25" t="s">
        <v>8</v>
      </c>
      <c r="B14" s="12"/>
      <c r="C14" s="12"/>
      <c r="D14" s="12"/>
      <c r="E14" s="12"/>
      <c r="F14" s="17"/>
      <c r="G14" s="13"/>
      <c r="H14" s="13"/>
      <c r="I14" s="12"/>
      <c r="J14" s="17"/>
    </row>
    <row r="15" spans="1:10" x14ac:dyDescent="0.25">
      <c r="A15" s="25" t="s">
        <v>12</v>
      </c>
      <c r="B15" s="12"/>
      <c r="C15" s="12"/>
      <c r="D15" s="12"/>
      <c r="E15" s="12"/>
      <c r="F15" s="17"/>
      <c r="G15" s="13"/>
      <c r="H15" s="18"/>
      <c r="I15" s="12"/>
      <c r="J15" s="17"/>
    </row>
    <row r="16" spans="1:10" x14ac:dyDescent="0.25">
      <c r="A16" s="25" t="s">
        <v>13</v>
      </c>
      <c r="B16" s="12"/>
      <c r="C16" s="12"/>
      <c r="D16" s="12"/>
      <c r="E16" s="12"/>
      <c r="F16" s="17"/>
      <c r="G16" s="13"/>
      <c r="H16" s="18"/>
      <c r="I16" s="18"/>
      <c r="J16" s="17"/>
    </row>
    <row r="17" spans="1:11" x14ac:dyDescent="0.25">
      <c r="A17" s="25" t="s">
        <v>14</v>
      </c>
      <c r="B17" s="12"/>
      <c r="C17" s="12"/>
      <c r="D17" s="12"/>
      <c r="E17" s="12"/>
      <c r="F17" s="17"/>
      <c r="G17" s="13"/>
      <c r="H17" s="18"/>
      <c r="I17" s="18"/>
      <c r="J17" s="17"/>
    </row>
    <row r="18" spans="1:11" x14ac:dyDescent="0.25">
      <c r="A18" s="14"/>
      <c r="B18" s="19">
        <v>151000</v>
      </c>
      <c r="C18" s="19">
        <v>0</v>
      </c>
      <c r="D18" s="19">
        <v>0</v>
      </c>
      <c r="E18" s="19">
        <v>10800</v>
      </c>
      <c r="F18" s="20">
        <v>161800</v>
      </c>
      <c r="G18" s="24">
        <v>480000</v>
      </c>
      <c r="H18" s="24">
        <v>64000</v>
      </c>
      <c r="I18" s="24">
        <v>27756000</v>
      </c>
      <c r="J18" s="24">
        <v>28300000</v>
      </c>
      <c r="K18" s="11"/>
    </row>
  </sheetData>
  <mergeCells count="5">
    <mergeCell ref="A3:A5"/>
    <mergeCell ref="A1:I1"/>
    <mergeCell ref="B4:F4"/>
    <mergeCell ref="B3:J3"/>
    <mergeCell ref="G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S16" sqref="S16"/>
    </sheetView>
  </sheetViews>
  <sheetFormatPr defaultRowHeight="15" x14ac:dyDescent="0.25"/>
  <cols>
    <col min="1" max="1" width="11.5703125" customWidth="1"/>
    <col min="2" max="2" width="11.85546875" bestFit="1" customWidth="1"/>
    <col min="3" max="3" width="9.85546875" customWidth="1"/>
    <col min="4" max="4" width="11.140625" customWidth="1"/>
    <col min="5" max="5" width="12.42578125" customWidth="1"/>
    <col min="6" max="6" width="12" customWidth="1"/>
    <col min="7" max="7" width="9.140625" bestFit="1" customWidth="1"/>
    <col min="8" max="8" width="10.140625" bestFit="1" customWidth="1"/>
    <col min="9" max="10" width="10.140625" customWidth="1"/>
    <col min="11" max="11" width="10.140625" bestFit="1" customWidth="1"/>
  </cols>
  <sheetData>
    <row r="1" spans="1:12" ht="31.5" customHeight="1" x14ac:dyDescent="0.25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3" spans="1:12" x14ac:dyDescent="0.25">
      <c r="B3" s="10" t="s">
        <v>2</v>
      </c>
      <c r="C3" s="3">
        <v>2016</v>
      </c>
      <c r="D3" s="3">
        <v>2017</v>
      </c>
      <c r="E3" s="3">
        <v>2018</v>
      </c>
      <c r="F3" s="3">
        <v>2019</v>
      </c>
      <c r="G3" s="3">
        <v>2020</v>
      </c>
      <c r="H3" s="3">
        <v>2021</v>
      </c>
      <c r="I3" s="3">
        <v>2022</v>
      </c>
      <c r="J3" s="3">
        <v>2023</v>
      </c>
      <c r="K3" s="10" t="s">
        <v>1</v>
      </c>
    </row>
    <row r="4" spans="1:12" x14ac:dyDescent="0.25">
      <c r="B4" s="9" t="s">
        <v>0</v>
      </c>
      <c r="C4" s="1">
        <v>109554</v>
      </c>
      <c r="D4" s="1">
        <v>808172</v>
      </c>
      <c r="E4" s="1">
        <v>635530</v>
      </c>
      <c r="F4" s="1">
        <v>655634</v>
      </c>
      <c r="G4" s="1">
        <v>893964</v>
      </c>
      <c r="H4" s="1">
        <v>404000</v>
      </c>
      <c r="I4" s="1">
        <v>869780</v>
      </c>
      <c r="J4" s="5">
        <v>1447420</v>
      </c>
      <c r="K4" s="2">
        <f>SUM(C4:J4)</f>
        <v>5824054</v>
      </c>
    </row>
    <row r="5" spans="1:12" x14ac:dyDescent="0.25">
      <c r="B5" s="9" t="s">
        <v>3</v>
      </c>
      <c r="C5" s="1">
        <v>290254</v>
      </c>
      <c r="D5" s="1">
        <v>502327</v>
      </c>
      <c r="E5" s="1">
        <v>1165058</v>
      </c>
      <c r="F5" s="1">
        <v>681287</v>
      </c>
      <c r="G5" s="1">
        <v>979300</v>
      </c>
      <c r="H5" s="1">
        <v>584000</v>
      </c>
      <c r="I5" s="1">
        <v>856290</v>
      </c>
      <c r="J5" s="12">
        <v>1300190</v>
      </c>
      <c r="K5" s="2">
        <f t="shared" ref="K5:K15" si="0">SUM(C5:J5)</f>
        <v>6358706</v>
      </c>
    </row>
    <row r="6" spans="1:12" x14ac:dyDescent="0.25">
      <c r="B6" s="9" t="s">
        <v>4</v>
      </c>
      <c r="C6" s="1">
        <v>516484</v>
      </c>
      <c r="D6" s="1">
        <v>564599</v>
      </c>
      <c r="E6" s="1">
        <v>808600</v>
      </c>
      <c r="F6" s="1">
        <v>713235</v>
      </c>
      <c r="G6" s="1">
        <v>749378</v>
      </c>
      <c r="H6" s="5">
        <v>976000</v>
      </c>
      <c r="I6" s="1">
        <v>1407753</v>
      </c>
      <c r="J6" s="1"/>
      <c r="K6" s="2">
        <f t="shared" si="0"/>
        <v>5736049</v>
      </c>
    </row>
    <row r="7" spans="1:12" x14ac:dyDescent="0.25">
      <c r="B7" s="9" t="s">
        <v>5</v>
      </c>
      <c r="C7" s="1">
        <v>233305</v>
      </c>
      <c r="D7" s="1">
        <v>483440</v>
      </c>
      <c r="E7" s="1">
        <v>525270</v>
      </c>
      <c r="F7" s="1">
        <v>795180</v>
      </c>
      <c r="G7" s="1">
        <v>232000</v>
      </c>
      <c r="H7" s="1">
        <v>841000</v>
      </c>
      <c r="I7" s="1">
        <v>715570</v>
      </c>
      <c r="J7" s="1"/>
      <c r="K7" s="2">
        <f t="shared" si="0"/>
        <v>3825765</v>
      </c>
    </row>
    <row r="8" spans="1:12" x14ac:dyDescent="0.25">
      <c r="B8" s="9" t="s">
        <v>6</v>
      </c>
      <c r="C8" s="1">
        <v>325199</v>
      </c>
      <c r="D8" s="1">
        <v>636206</v>
      </c>
      <c r="E8" s="1">
        <v>928190</v>
      </c>
      <c r="F8" s="1">
        <v>965224</v>
      </c>
      <c r="G8" s="1">
        <v>209000</v>
      </c>
      <c r="H8" s="1">
        <v>644000</v>
      </c>
      <c r="I8" s="1">
        <v>668430</v>
      </c>
      <c r="J8" s="1"/>
      <c r="K8" s="2">
        <f t="shared" si="0"/>
        <v>4376249</v>
      </c>
    </row>
    <row r="9" spans="1:12" x14ac:dyDescent="0.25">
      <c r="B9" s="9" t="s">
        <v>7</v>
      </c>
      <c r="C9" s="1">
        <v>1096792</v>
      </c>
      <c r="D9" s="1">
        <v>385359</v>
      </c>
      <c r="E9" s="1">
        <v>687503</v>
      </c>
      <c r="F9" s="1">
        <v>601810</v>
      </c>
      <c r="G9" s="1">
        <v>598236</v>
      </c>
      <c r="H9" s="1">
        <v>1047473</v>
      </c>
      <c r="I9" s="1">
        <v>1999520</v>
      </c>
      <c r="J9" s="1"/>
      <c r="K9" s="2">
        <f t="shared" si="0"/>
        <v>6416693</v>
      </c>
    </row>
    <row r="10" spans="1:12" x14ac:dyDescent="0.25">
      <c r="B10" s="9" t="s">
        <v>22</v>
      </c>
      <c r="C10" s="1">
        <v>721543</v>
      </c>
      <c r="D10" s="1">
        <v>1164191</v>
      </c>
      <c r="E10" s="1">
        <v>408201</v>
      </c>
      <c r="F10" s="1">
        <v>861562</v>
      </c>
      <c r="G10" s="1">
        <v>966000</v>
      </c>
      <c r="H10" s="1">
        <v>1163810</v>
      </c>
      <c r="I10" s="1">
        <v>866850</v>
      </c>
      <c r="J10" s="1"/>
      <c r="K10" s="2">
        <f t="shared" si="0"/>
        <v>6152157</v>
      </c>
    </row>
    <row r="11" spans="1:12" x14ac:dyDescent="0.25">
      <c r="B11" s="9" t="s">
        <v>11</v>
      </c>
      <c r="C11" s="1">
        <v>524253</v>
      </c>
      <c r="D11" s="1">
        <v>856965</v>
      </c>
      <c r="E11" s="1">
        <v>900962</v>
      </c>
      <c r="F11" s="1">
        <v>808146</v>
      </c>
      <c r="G11" s="5">
        <v>562000</v>
      </c>
      <c r="H11" s="5">
        <v>973030</v>
      </c>
      <c r="I11" s="1">
        <v>1158050</v>
      </c>
      <c r="J11" s="1"/>
      <c r="K11" s="2">
        <f t="shared" si="0"/>
        <v>5783406</v>
      </c>
    </row>
    <row r="12" spans="1:12" x14ac:dyDescent="0.25">
      <c r="B12" s="9" t="s">
        <v>8</v>
      </c>
      <c r="C12" s="1">
        <v>554791</v>
      </c>
      <c r="D12" s="1">
        <v>738035</v>
      </c>
      <c r="E12" s="1">
        <v>723000</v>
      </c>
      <c r="F12" s="1">
        <v>979700</v>
      </c>
      <c r="G12" s="5">
        <v>700000</v>
      </c>
      <c r="H12" s="5">
        <v>517790</v>
      </c>
      <c r="I12" s="1">
        <v>1265280</v>
      </c>
      <c r="J12" s="1"/>
      <c r="K12" s="2">
        <f t="shared" si="0"/>
        <v>5478596</v>
      </c>
    </row>
    <row r="13" spans="1:12" x14ac:dyDescent="0.25">
      <c r="B13" s="9" t="s">
        <v>12</v>
      </c>
      <c r="C13" s="1">
        <v>786861</v>
      </c>
      <c r="D13" s="1">
        <v>916051</v>
      </c>
      <c r="E13" s="1">
        <v>973536</v>
      </c>
      <c r="F13" s="1">
        <v>1018900</v>
      </c>
      <c r="G13" s="5">
        <v>491000</v>
      </c>
      <c r="H13" s="5">
        <v>955610</v>
      </c>
      <c r="I13" s="1">
        <v>1288750</v>
      </c>
      <c r="J13" s="1"/>
      <c r="K13" s="2">
        <f t="shared" si="0"/>
        <v>6430708</v>
      </c>
    </row>
    <row r="14" spans="1:12" x14ac:dyDescent="0.25">
      <c r="B14" s="9" t="s">
        <v>13</v>
      </c>
      <c r="C14" s="1">
        <v>938289</v>
      </c>
      <c r="D14" s="1">
        <v>969048</v>
      </c>
      <c r="E14" s="1">
        <v>985857</v>
      </c>
      <c r="F14" s="1">
        <v>807394</v>
      </c>
      <c r="G14" s="5">
        <v>653000</v>
      </c>
      <c r="H14" s="5">
        <v>1259490</v>
      </c>
      <c r="I14" s="1">
        <v>1793500</v>
      </c>
      <c r="J14" s="1"/>
      <c r="K14" s="2">
        <f t="shared" si="0"/>
        <v>7406578</v>
      </c>
    </row>
    <row r="15" spans="1:12" x14ac:dyDescent="0.25">
      <c r="B15" s="9" t="s">
        <v>14</v>
      </c>
      <c r="C15" s="1">
        <v>725026</v>
      </c>
      <c r="D15" s="1">
        <v>874155</v>
      </c>
      <c r="E15" s="1">
        <v>1118342</v>
      </c>
      <c r="F15" s="1">
        <v>1471556</v>
      </c>
      <c r="G15" s="5">
        <v>1329000</v>
      </c>
      <c r="H15" s="5">
        <v>1550100</v>
      </c>
      <c r="I15" s="5">
        <v>2493960</v>
      </c>
      <c r="J15" s="5"/>
      <c r="K15" s="2">
        <f t="shared" si="0"/>
        <v>9562139</v>
      </c>
    </row>
    <row r="16" spans="1:12" x14ac:dyDescent="0.25">
      <c r="B16" s="10" t="s">
        <v>1</v>
      </c>
      <c r="C16" s="2">
        <f>SUM(C4:C15)</f>
        <v>6822351</v>
      </c>
      <c r="D16" s="2">
        <f t="shared" ref="D16:H16" si="1">SUM(D4:D15)</f>
        <v>8898548</v>
      </c>
      <c r="E16" s="2">
        <f t="shared" si="1"/>
        <v>9860049</v>
      </c>
      <c r="F16" s="2">
        <f t="shared" si="1"/>
        <v>10359628</v>
      </c>
      <c r="G16" s="2">
        <f t="shared" si="1"/>
        <v>8362878</v>
      </c>
      <c r="H16" s="2">
        <f t="shared" si="1"/>
        <v>10916303</v>
      </c>
      <c r="I16" s="2">
        <f>SUM(I4:I15)</f>
        <v>15383733</v>
      </c>
      <c r="J16" s="2">
        <f>SUM(J4:J15)</f>
        <v>2747610</v>
      </c>
      <c r="K16" s="2">
        <f>SUM(K4:K15)</f>
        <v>73351100</v>
      </c>
    </row>
  </sheetData>
  <mergeCells count="1">
    <mergeCell ref="A1:L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ლუდი</vt:lpstr>
      <vt:lpstr>თამბაქო</vt:lpstr>
      <vt:lpstr>ალკოჰოლი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Dinara Kakushadze</dc:creator>
  <cp:lastModifiedBy>Dinara Kakushadze</cp:lastModifiedBy>
  <dcterms:created xsi:type="dcterms:W3CDTF">2015-09-24T10:58:18Z</dcterms:created>
  <dcterms:modified xsi:type="dcterms:W3CDTF">2023-03-27T07:35:50Z</dcterms:modified>
</cp:coreProperties>
</file>