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ასატვირთი\ლუდი თამბაქო\"/>
    </mc:Choice>
  </mc:AlternateContent>
  <bookViews>
    <workbookView xWindow="0" yWindow="0" windowWidth="20490" windowHeight="7650" activeTab="1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B37" i="1"/>
  <c r="J37" i="1" s="1"/>
  <c r="C79" i="1" l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B79" i="1"/>
  <c r="N17" i="1" l="1"/>
  <c r="O17" i="1"/>
  <c r="M17" i="1"/>
  <c r="P17" i="1" s="1"/>
  <c r="C17" i="1" l="1"/>
  <c r="D17" i="1"/>
  <c r="E17" i="1"/>
  <c r="F17" i="1"/>
  <c r="G17" i="1"/>
  <c r="H17" i="1"/>
  <c r="I17" i="1"/>
  <c r="B17" i="1"/>
  <c r="C58" i="1" l="1"/>
  <c r="D58" i="1"/>
  <c r="E58" i="1"/>
  <c r="F58" i="1"/>
  <c r="G58" i="1"/>
  <c r="H58" i="1"/>
  <c r="I58" i="1"/>
  <c r="J58" i="1"/>
  <c r="K58" i="1"/>
  <c r="L58" i="1"/>
  <c r="B58" i="1"/>
  <c r="M58" i="1"/>
  <c r="AD79" i="1" l="1"/>
  <c r="J17" i="1" l="1"/>
</calcChain>
</file>

<file path=xl/sharedStrings.xml><?xml version="1.0" encoding="utf-8"?>
<sst xmlns="http://schemas.openxmlformats.org/spreadsheetml/2006/main" count="132" uniqueCount="31">
  <si>
    <t>იანვარი</t>
  </si>
  <si>
    <t>სულ ჯამი</t>
  </si>
  <si>
    <r>
      <t>ადგილობრივი ლუდი - პირდაპირი მარკირება (</t>
    </r>
    <r>
      <rPr>
        <b/>
        <sz val="9"/>
        <color theme="1"/>
        <rFont val="Arial"/>
        <family val="2"/>
      </rPr>
      <t>sicpa</t>
    </r>
    <r>
      <rPr>
        <b/>
        <sz val="9"/>
        <color theme="1"/>
        <rFont val="AcadNusx"/>
      </rPr>
      <t>) 2019 წელი</t>
    </r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</si>
  <si>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</si>
  <si>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</si>
  <si>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</si>
  <si>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</si>
  <si>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</si>
  <si>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</si>
  <si>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</si>
  <si>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</si>
  <si>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</si>
  <si>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</si>
  <si>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</si>
  <si>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</si>
  <si>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</si>
  <si>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</si>
  <si>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</si>
  <si>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</si>
  <si>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 xml:space="preserve">იმპორტული ლუდი - შემოსავლების სამსახურის მიერ გაცემული მარკები - 2019 წელი </t>
  </si>
  <si>
    <r>
      <t>იმპორტული ლუდი - მატერიალური მარკირება - (</t>
    </r>
    <r>
      <rPr>
        <b/>
        <sz val="9"/>
        <rFont val="Arial"/>
        <family val="2"/>
      </rPr>
      <t>sicpa</t>
    </r>
    <r>
      <rPr>
        <b/>
        <sz val="9"/>
        <rFont val="AcadMtavr"/>
      </rPr>
      <t>) 2019 წელი - აქტივირებული</t>
    </r>
  </si>
  <si>
    <r>
      <t>ადგილობრივი ლუდი - მატერიალური მარკირება - (</t>
    </r>
    <r>
      <rPr>
        <b/>
        <sz val="10"/>
        <rFont val="Arial"/>
        <family val="2"/>
      </rPr>
      <t>sicpa</t>
    </r>
    <r>
      <rPr>
        <b/>
        <sz val="10"/>
        <rFont val="AcadMtavr"/>
      </rPr>
      <t xml:space="preserve">) 2019 წელი - </t>
    </r>
    <r>
      <rPr>
        <b/>
        <sz val="9"/>
        <rFont val="AcadMtavr"/>
      </rPr>
      <t>აქტივირებული</t>
    </r>
  </si>
  <si>
    <t>ადგილობრივი ლუდი - შემოსავლების სამსახურის მიერ გაცემული მარკები - 2019 წელი</t>
  </si>
  <si>
    <t>ინფორმაცია ადგილობრივ და იმპორტულ თამბაქოზე გაცემული მარკების შესახებ - 2019 წელი</t>
  </si>
  <si>
    <t>ივლის</t>
  </si>
  <si>
    <t>სულ ლიტრი</t>
  </si>
  <si>
    <t>მოცულობა</t>
  </si>
  <si>
    <t>ადგილობრივი</t>
  </si>
  <si>
    <t>იმპორტი</t>
  </si>
  <si>
    <t>აქციზური მარკების რაოდენობა</t>
  </si>
  <si>
    <t>ჯამური ინფორმაცია გაცემული აქციზური მარკების შესახებ - ალკოჰოლი (ადგილობრივი,იმპორტი)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</si>
</sst>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cadNusx"/>
    </font>
    <font>
      <b/>
      <sz val="10"/>
      <name val="AcadMtavr"/>
    </font>
    <font>
      <b/>
      <sz val="10"/>
      <name val="Arial"/>
      <family val="2"/>
    </font>
    <font>
      <b/>
      <sz val="9"/>
      <color theme="1"/>
      <name val="Cambria"/>
      <family val="1"/>
      <scheme val="major"/>
    </font>
    <font>
      <b/>
      <sz val="9"/>
      <name val="AcadMtavr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cadNusx"/>
    </font>
    <font>
      <b/>
      <sz val="9"/>
      <name val="Arial"/>
      <family val="2"/>
    </font>
    <font>
      <b/>
      <sz val="9"/>
      <name val="Sylfaen"/>
      <family val="1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0" borderId="3" xfId="0" applyNumberFormat="1" applyFont="1" applyFill="1" applyBorder="1" applyAlignment="1"/>
    <xf numFmtId="3" fontId="0" fillId="0" borderId="3" xfId="0" applyNumberFormat="1" applyBorder="1"/>
    <xf numFmtId="3" fontId="1" fillId="0" borderId="3" xfId="0" applyNumberFormat="1" applyFont="1" applyBorder="1"/>
    <xf numFmtId="0" fontId="2" fillId="0" borderId="0" xfId="0" applyFont="1" applyFill="1" applyBorder="1"/>
    <xf numFmtId="3" fontId="1" fillId="0" borderId="0" xfId="0" applyNumberFormat="1" applyFont="1" applyFill="1" applyBorder="1" applyAlignment="1"/>
    <xf numFmtId="3" fontId="0" fillId="0" borderId="0" xfId="0" applyNumberForma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/>
    <xf numFmtId="0" fontId="5" fillId="0" borderId="0" xfId="0" applyFont="1" applyBorder="1" applyAlignment="1"/>
    <xf numFmtId="0" fontId="1" fillId="0" borderId="0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/>
    <xf numFmtId="3" fontId="1" fillId="0" borderId="5" xfId="0" applyNumberFormat="1" applyFont="1" applyBorder="1"/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topLeftCell="A7" zoomScale="96" zoomScaleNormal="96" workbookViewId="0">
      <selection activeCell="A24" sqref="A24:A35"/>
    </sheetView>
  </sheetViews>
  <sheetFormatPr defaultRowHeight="15" x14ac:dyDescent="0.25"/>
  <cols>
    <col min="1" max="1" width="12.85546875" bestFit="1" customWidth="1"/>
    <col min="2" max="2" width="9.5703125" bestFit="1" customWidth="1"/>
    <col min="3" max="3" width="11.7109375" bestFit="1" customWidth="1"/>
    <col min="4" max="6" width="11.140625" bestFit="1" customWidth="1"/>
    <col min="7" max="7" width="10.140625" bestFit="1" customWidth="1"/>
    <col min="8" max="8" width="12.7109375" bestFit="1" customWidth="1"/>
    <col min="9" max="10" width="10.5703125" bestFit="1" customWidth="1"/>
    <col min="11" max="11" width="9.5703125" bestFit="1" customWidth="1"/>
    <col min="12" max="12" width="12.85546875" bestFit="1" customWidth="1"/>
    <col min="13" max="13" width="10.140625" bestFit="1" customWidth="1"/>
    <col min="14" max="14" width="12.85546875" customWidth="1"/>
    <col min="15" max="15" width="10.5703125" bestFit="1" customWidth="1"/>
    <col min="16" max="16" width="10.140625" bestFit="1" customWidth="1"/>
    <col min="18" max="18" width="10.140625" bestFit="1" customWidth="1"/>
    <col min="27" max="27" width="10.5703125" bestFit="1" customWidth="1"/>
    <col min="28" max="28" width="9.5703125" bestFit="1" customWidth="1"/>
    <col min="30" max="30" width="10.5703125" bestFit="1" customWidth="1"/>
  </cols>
  <sheetData>
    <row r="1" spans="1:16" ht="42.75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L1" s="30" t="s">
        <v>22</v>
      </c>
      <c r="M1" s="30"/>
      <c r="N1" s="30"/>
      <c r="O1" s="30"/>
      <c r="P1" s="30"/>
    </row>
    <row r="2" spans="1:16" ht="15" customHeight="1" x14ac:dyDescent="0.25">
      <c r="A2" s="21" t="s">
        <v>3</v>
      </c>
      <c r="B2" s="24" t="s">
        <v>26</v>
      </c>
      <c r="C2" s="25"/>
      <c r="D2" s="25"/>
      <c r="E2" s="25"/>
      <c r="F2" s="25"/>
      <c r="G2" s="25"/>
      <c r="H2" s="25"/>
      <c r="I2" s="26"/>
      <c r="J2" s="21" t="s">
        <v>1</v>
      </c>
      <c r="L2" s="21" t="s">
        <v>3</v>
      </c>
      <c r="M2" s="27" t="s">
        <v>26</v>
      </c>
      <c r="N2" s="28"/>
      <c r="O2" s="29"/>
      <c r="P2" s="21" t="s">
        <v>1</v>
      </c>
    </row>
    <row r="3" spans="1:16" x14ac:dyDescent="0.25">
      <c r="A3" s="21"/>
      <c r="B3" s="9">
        <v>0.33</v>
      </c>
      <c r="C3" s="9">
        <v>0.45</v>
      </c>
      <c r="D3" s="9">
        <v>0.5</v>
      </c>
      <c r="E3" s="9">
        <v>1</v>
      </c>
      <c r="F3" s="9">
        <v>1.5</v>
      </c>
      <c r="G3" s="9">
        <v>2</v>
      </c>
      <c r="H3" s="9">
        <v>2.25</v>
      </c>
      <c r="I3" s="9">
        <v>2.5</v>
      </c>
      <c r="J3" s="21"/>
      <c r="L3" s="21"/>
      <c r="M3" s="10">
        <v>0.33</v>
      </c>
      <c r="N3" s="10">
        <v>0.5</v>
      </c>
      <c r="O3" s="10">
        <v>0.75</v>
      </c>
      <c r="P3" s="21"/>
    </row>
    <row r="4" spans="1:16" x14ac:dyDescent="0.25">
      <c r="A4" s="17" t="s">
        <v>0</v>
      </c>
      <c r="B4" s="2">
        <v>30259</v>
      </c>
      <c r="C4" s="2">
        <v>100575</v>
      </c>
      <c r="D4" s="2">
        <v>1016553</v>
      </c>
      <c r="E4" s="2">
        <v>179036</v>
      </c>
      <c r="F4" s="2">
        <v>81126</v>
      </c>
      <c r="G4" s="2">
        <v>160069</v>
      </c>
      <c r="H4" s="2">
        <v>34041</v>
      </c>
      <c r="I4" s="2">
        <v>635457</v>
      </c>
      <c r="J4" s="2">
        <v>2237116</v>
      </c>
      <c r="L4" s="17" t="s">
        <v>0</v>
      </c>
      <c r="M4" s="2">
        <v>1000</v>
      </c>
      <c r="N4" s="2">
        <v>3000</v>
      </c>
      <c r="O4" s="2">
        <v>1000</v>
      </c>
      <c r="P4" s="3">
        <v>5000</v>
      </c>
    </row>
    <row r="5" spans="1:16" x14ac:dyDescent="0.25">
      <c r="A5" s="17" t="s">
        <v>4</v>
      </c>
      <c r="B5" s="2">
        <v>34829</v>
      </c>
      <c r="C5" s="2">
        <v>124995</v>
      </c>
      <c r="D5" s="2">
        <v>1680790</v>
      </c>
      <c r="E5" s="2">
        <v>244687</v>
      </c>
      <c r="F5" s="2">
        <v>70302</v>
      </c>
      <c r="G5" s="2">
        <v>157307</v>
      </c>
      <c r="H5" s="2">
        <v>59582</v>
      </c>
      <c r="I5" s="2">
        <v>761286</v>
      </c>
      <c r="J5" s="2">
        <v>3133778</v>
      </c>
      <c r="L5" s="17" t="s">
        <v>4</v>
      </c>
      <c r="M5" s="2">
        <v>26000</v>
      </c>
      <c r="N5" s="2"/>
      <c r="O5" s="2"/>
      <c r="P5" s="3">
        <v>26000</v>
      </c>
    </row>
    <row r="6" spans="1:16" x14ac:dyDescent="0.25">
      <c r="A6" s="17" t="s">
        <v>5</v>
      </c>
      <c r="B6" s="2">
        <v>169515</v>
      </c>
      <c r="C6" s="2">
        <v>473230</v>
      </c>
      <c r="D6" s="2">
        <v>2333806</v>
      </c>
      <c r="E6" s="2">
        <v>372613</v>
      </c>
      <c r="F6" s="2">
        <v>133133</v>
      </c>
      <c r="G6" s="2">
        <v>280229</v>
      </c>
      <c r="H6" s="2">
        <v>122704</v>
      </c>
      <c r="I6" s="2">
        <v>1371685</v>
      </c>
      <c r="J6" s="2">
        <v>5256915</v>
      </c>
      <c r="L6" s="17" t="s">
        <v>5</v>
      </c>
      <c r="M6" s="2"/>
      <c r="N6" s="2"/>
      <c r="O6" s="2"/>
      <c r="P6" s="3">
        <v>0</v>
      </c>
    </row>
    <row r="7" spans="1:16" x14ac:dyDescent="0.25">
      <c r="A7" s="17" t="s">
        <v>6</v>
      </c>
      <c r="B7" s="2">
        <v>60905</v>
      </c>
      <c r="C7" s="2">
        <v>581948</v>
      </c>
      <c r="D7" s="2">
        <v>1898154</v>
      </c>
      <c r="E7" s="2">
        <v>300968</v>
      </c>
      <c r="F7" s="2">
        <v>77887</v>
      </c>
      <c r="G7" s="2">
        <v>204533</v>
      </c>
      <c r="H7" s="2">
        <v>96439</v>
      </c>
      <c r="I7" s="2">
        <v>1273705</v>
      </c>
      <c r="J7" s="2">
        <v>4494539</v>
      </c>
      <c r="L7" s="17" t="s">
        <v>6</v>
      </c>
      <c r="M7" s="2">
        <v>2000</v>
      </c>
      <c r="N7" s="2"/>
      <c r="O7" s="2">
        <v>1000</v>
      </c>
      <c r="P7" s="3">
        <v>3000</v>
      </c>
    </row>
    <row r="8" spans="1:16" x14ac:dyDescent="0.25">
      <c r="A8" s="17" t="s">
        <v>7</v>
      </c>
      <c r="B8" s="2">
        <v>75120</v>
      </c>
      <c r="C8" s="2">
        <v>282467</v>
      </c>
      <c r="D8" s="2">
        <v>3348084</v>
      </c>
      <c r="E8" s="2">
        <v>400734</v>
      </c>
      <c r="F8" s="2">
        <v>189444</v>
      </c>
      <c r="G8" s="2">
        <v>316897</v>
      </c>
      <c r="H8" s="2">
        <v>82351</v>
      </c>
      <c r="I8" s="2">
        <v>1925850</v>
      </c>
      <c r="J8" s="2">
        <v>6620947</v>
      </c>
      <c r="L8" s="17" t="s">
        <v>7</v>
      </c>
      <c r="M8" s="2"/>
      <c r="N8" s="2">
        <v>1000</v>
      </c>
      <c r="O8" s="2">
        <v>3000</v>
      </c>
      <c r="P8" s="3">
        <v>4000</v>
      </c>
    </row>
    <row r="9" spans="1:16" x14ac:dyDescent="0.25">
      <c r="A9" s="17" t="s">
        <v>8</v>
      </c>
      <c r="B9" s="2">
        <v>80323</v>
      </c>
      <c r="C9" s="2">
        <v>131277</v>
      </c>
      <c r="D9" s="2">
        <v>3775962</v>
      </c>
      <c r="E9" s="2">
        <v>423504</v>
      </c>
      <c r="F9" s="2">
        <v>116863</v>
      </c>
      <c r="G9" s="2">
        <v>295360</v>
      </c>
      <c r="H9" s="2">
        <v>193771</v>
      </c>
      <c r="I9" s="2">
        <v>2204137</v>
      </c>
      <c r="J9" s="2">
        <v>7221197</v>
      </c>
      <c r="L9" s="17" t="s">
        <v>8</v>
      </c>
      <c r="M9" s="2"/>
      <c r="N9" s="2">
        <v>25000</v>
      </c>
      <c r="O9" s="2"/>
      <c r="P9" s="3">
        <v>25000</v>
      </c>
    </row>
    <row r="10" spans="1:16" x14ac:dyDescent="0.25">
      <c r="A10" s="17" t="s">
        <v>24</v>
      </c>
      <c r="B10" s="2">
        <v>72978</v>
      </c>
      <c r="C10" s="2">
        <v>286384</v>
      </c>
      <c r="D10" s="2">
        <v>3726813</v>
      </c>
      <c r="E10" s="2">
        <v>466682</v>
      </c>
      <c r="F10" s="2">
        <v>183238</v>
      </c>
      <c r="G10" s="2">
        <v>256631</v>
      </c>
      <c r="H10" s="2">
        <v>133343</v>
      </c>
      <c r="I10" s="2">
        <v>2556627</v>
      </c>
      <c r="J10" s="2">
        <v>7682696</v>
      </c>
      <c r="L10" s="17" t="s">
        <v>24</v>
      </c>
      <c r="M10" s="2">
        <v>31000</v>
      </c>
      <c r="N10" s="2">
        <v>6000</v>
      </c>
      <c r="O10" s="2"/>
      <c r="P10" s="3">
        <v>37000</v>
      </c>
    </row>
    <row r="11" spans="1:16" x14ac:dyDescent="0.25">
      <c r="A11" s="17" t="s">
        <v>10</v>
      </c>
      <c r="B11" s="2">
        <v>41330</v>
      </c>
      <c r="C11" s="2">
        <v>239460</v>
      </c>
      <c r="D11" s="2">
        <v>4042117</v>
      </c>
      <c r="E11" s="2">
        <v>422261</v>
      </c>
      <c r="F11" s="2">
        <v>202853</v>
      </c>
      <c r="G11" s="2">
        <v>277647</v>
      </c>
      <c r="H11" s="2">
        <v>259611</v>
      </c>
      <c r="I11" s="2">
        <v>2171758</v>
      </c>
      <c r="J11" s="2">
        <v>7657037</v>
      </c>
      <c r="L11" s="17" t="s">
        <v>10</v>
      </c>
      <c r="M11" s="2"/>
      <c r="N11" s="2"/>
      <c r="O11" s="2"/>
      <c r="P11" s="3">
        <v>0</v>
      </c>
    </row>
    <row r="12" spans="1:16" x14ac:dyDescent="0.25">
      <c r="A12" s="17" t="s">
        <v>9</v>
      </c>
      <c r="B12" s="2">
        <v>112052</v>
      </c>
      <c r="C12" s="2">
        <v>455754</v>
      </c>
      <c r="D12" s="2">
        <v>2821929</v>
      </c>
      <c r="E12" s="2">
        <v>330207</v>
      </c>
      <c r="F12" s="2">
        <v>118889</v>
      </c>
      <c r="G12" s="2">
        <v>95257</v>
      </c>
      <c r="H12" s="2">
        <v>45629</v>
      </c>
      <c r="I12" s="2">
        <v>1322530</v>
      </c>
      <c r="J12" s="2">
        <v>5302247</v>
      </c>
      <c r="L12" s="17" t="s">
        <v>9</v>
      </c>
      <c r="M12" s="2"/>
      <c r="N12" s="2">
        <v>10000</v>
      </c>
      <c r="O12" s="2"/>
      <c r="P12" s="3">
        <v>10000</v>
      </c>
    </row>
    <row r="13" spans="1:16" x14ac:dyDescent="0.25">
      <c r="A13" s="17" t="s">
        <v>11</v>
      </c>
      <c r="B13" s="2">
        <v>312874</v>
      </c>
      <c r="C13" s="2">
        <v>142974</v>
      </c>
      <c r="D13" s="2">
        <v>2883301</v>
      </c>
      <c r="E13" s="2">
        <v>253872</v>
      </c>
      <c r="F13" s="2">
        <v>126007</v>
      </c>
      <c r="G13" s="2">
        <v>116311</v>
      </c>
      <c r="H13" s="2">
        <v>70588</v>
      </c>
      <c r="I13" s="2">
        <v>1262100</v>
      </c>
      <c r="J13" s="2">
        <v>5168027</v>
      </c>
      <c r="L13" s="17" t="s">
        <v>11</v>
      </c>
      <c r="M13" s="2">
        <v>5000</v>
      </c>
      <c r="N13" s="2"/>
      <c r="O13" s="2"/>
      <c r="P13" s="3">
        <v>5000</v>
      </c>
    </row>
    <row r="14" spans="1:16" x14ac:dyDescent="0.25">
      <c r="A14" s="17" t="s">
        <v>12</v>
      </c>
      <c r="B14" s="2">
        <v>115590</v>
      </c>
      <c r="C14" s="2">
        <v>85619</v>
      </c>
      <c r="D14" s="2">
        <v>1897540</v>
      </c>
      <c r="E14" s="2">
        <v>196670</v>
      </c>
      <c r="F14" s="2">
        <v>107330</v>
      </c>
      <c r="G14" s="2">
        <v>90716</v>
      </c>
      <c r="H14" s="2">
        <v>43798</v>
      </c>
      <c r="I14" s="2">
        <v>781713</v>
      </c>
      <c r="J14" s="2">
        <v>3318976</v>
      </c>
      <c r="L14" s="17" t="s">
        <v>12</v>
      </c>
      <c r="M14" s="2"/>
      <c r="N14" s="2"/>
      <c r="O14" s="2"/>
      <c r="P14" s="3">
        <v>0</v>
      </c>
    </row>
    <row r="15" spans="1:16" x14ac:dyDescent="0.25">
      <c r="A15" s="17" t="s">
        <v>13</v>
      </c>
      <c r="B15" s="2">
        <v>253896</v>
      </c>
      <c r="C15" s="2">
        <v>212781</v>
      </c>
      <c r="D15" s="2">
        <v>1754751</v>
      </c>
      <c r="E15" s="2">
        <v>189433</v>
      </c>
      <c r="F15" s="2">
        <v>64618</v>
      </c>
      <c r="G15" s="2">
        <v>61741</v>
      </c>
      <c r="H15" s="2">
        <v>94518</v>
      </c>
      <c r="I15" s="2">
        <v>779850</v>
      </c>
      <c r="J15" s="2">
        <v>3411588</v>
      </c>
      <c r="L15" s="17" t="s">
        <v>13</v>
      </c>
      <c r="M15" s="2">
        <v>5000</v>
      </c>
      <c r="N15" s="2"/>
      <c r="O15" s="2"/>
      <c r="P15" s="3">
        <v>5000</v>
      </c>
    </row>
    <row r="16" spans="1:16" x14ac:dyDescent="0.25">
      <c r="A16" s="18" t="s">
        <v>1</v>
      </c>
      <c r="B16" s="3">
        <v>1359671</v>
      </c>
      <c r="C16" s="3">
        <v>3117464</v>
      </c>
      <c r="D16" s="3">
        <v>31179800</v>
      </c>
      <c r="E16" s="3">
        <v>3780667</v>
      </c>
      <c r="F16" s="3">
        <v>1471690</v>
      </c>
      <c r="G16" s="3">
        <v>2312698</v>
      </c>
      <c r="H16" s="3">
        <v>1236375</v>
      </c>
      <c r="I16" s="3">
        <v>17046698</v>
      </c>
      <c r="J16" s="3">
        <v>61505063</v>
      </c>
      <c r="L16" s="18" t="s">
        <v>1</v>
      </c>
      <c r="M16" s="1">
        <v>65000</v>
      </c>
      <c r="N16" s="1">
        <v>45000</v>
      </c>
      <c r="O16" s="1">
        <v>5000</v>
      </c>
      <c r="P16" s="1">
        <v>120000</v>
      </c>
    </row>
    <row r="17" spans="1:16" x14ac:dyDescent="0.25">
      <c r="A17" s="18" t="s">
        <v>25</v>
      </c>
      <c r="B17" s="3">
        <f>B16*B3</f>
        <v>448691.43</v>
      </c>
      <c r="C17" s="3">
        <f t="shared" ref="C17:I17" si="0">C16*C3</f>
        <v>1402858.8</v>
      </c>
      <c r="D17" s="3">
        <f t="shared" si="0"/>
        <v>15589900</v>
      </c>
      <c r="E17" s="3">
        <f t="shared" si="0"/>
        <v>3780667</v>
      </c>
      <c r="F17" s="3">
        <f t="shared" si="0"/>
        <v>2207535</v>
      </c>
      <c r="G17" s="3">
        <f t="shared" si="0"/>
        <v>4625396</v>
      </c>
      <c r="H17" s="3">
        <f t="shared" si="0"/>
        <v>2781843.75</v>
      </c>
      <c r="I17" s="3">
        <f t="shared" si="0"/>
        <v>42616745</v>
      </c>
      <c r="J17" s="3">
        <f>SUM(B17:I17)</f>
        <v>73453636.980000004</v>
      </c>
      <c r="L17" s="18" t="s">
        <v>25</v>
      </c>
      <c r="M17" s="3">
        <f>M16*M3</f>
        <v>21450</v>
      </c>
      <c r="N17" s="3">
        <f t="shared" ref="N17:O17" si="1">N16*N3</f>
        <v>22500</v>
      </c>
      <c r="O17" s="3">
        <f t="shared" si="1"/>
        <v>3750</v>
      </c>
      <c r="P17" s="3">
        <f>SUM(M17:O17)</f>
        <v>47700</v>
      </c>
    </row>
    <row r="18" spans="1:16" x14ac:dyDescent="0.25">
      <c r="K18" s="4"/>
      <c r="L18" s="5"/>
      <c r="M18" s="5"/>
      <c r="N18" s="5"/>
    </row>
    <row r="19" spans="1:16" x14ac:dyDescent="0.25">
      <c r="K19" s="4"/>
      <c r="L19" s="5"/>
      <c r="M19" s="5"/>
      <c r="N19" s="5"/>
    </row>
    <row r="20" spans="1:16" ht="15" customHeight="1" x14ac:dyDescent="0.25">
      <c r="A20" s="23" t="s">
        <v>21</v>
      </c>
      <c r="B20" s="23"/>
      <c r="C20" s="23"/>
      <c r="D20" s="23"/>
      <c r="E20" s="23"/>
      <c r="F20" s="23"/>
      <c r="G20" s="23"/>
      <c r="H20" s="23"/>
      <c r="I20" s="23"/>
      <c r="J20" s="23"/>
      <c r="K20" s="4"/>
      <c r="L20" s="5"/>
      <c r="M20" s="5"/>
      <c r="N20" s="5"/>
    </row>
    <row r="21" spans="1:16" x14ac:dyDescent="0.25">
      <c r="A21" s="8"/>
      <c r="B21" s="8"/>
      <c r="C21" s="8"/>
      <c r="D21" s="8"/>
      <c r="E21" s="8"/>
      <c r="F21" s="8"/>
      <c r="G21" s="8"/>
      <c r="H21" s="8"/>
      <c r="K21" s="4"/>
      <c r="L21" s="5"/>
      <c r="M21" s="5"/>
      <c r="N21" s="5"/>
    </row>
    <row r="22" spans="1:16" x14ac:dyDescent="0.25">
      <c r="A22" s="21" t="s">
        <v>3</v>
      </c>
      <c r="B22" s="24" t="s">
        <v>26</v>
      </c>
      <c r="C22" s="25"/>
      <c r="D22" s="25"/>
      <c r="E22" s="25"/>
      <c r="F22" s="25"/>
      <c r="G22" s="25"/>
      <c r="H22" s="25"/>
      <c r="I22" s="26"/>
      <c r="J22" s="21" t="s">
        <v>1</v>
      </c>
      <c r="K22" s="4"/>
      <c r="L22" s="5"/>
      <c r="M22" s="5"/>
      <c r="N22" s="5"/>
      <c r="P22" s="6"/>
    </row>
    <row r="23" spans="1:16" x14ac:dyDescent="0.25">
      <c r="A23" s="21"/>
      <c r="B23" s="9">
        <v>0.33</v>
      </c>
      <c r="C23" s="9">
        <v>0.5</v>
      </c>
      <c r="D23" s="9">
        <v>0.75</v>
      </c>
      <c r="E23" s="9">
        <v>5</v>
      </c>
      <c r="F23" s="9">
        <v>10</v>
      </c>
      <c r="G23" s="9">
        <v>20</v>
      </c>
      <c r="H23" s="9">
        <v>30</v>
      </c>
      <c r="I23" s="9">
        <v>50</v>
      </c>
      <c r="J23" s="21"/>
      <c r="K23" s="4"/>
      <c r="L23" s="5"/>
      <c r="M23" s="5"/>
      <c r="N23" s="5"/>
    </row>
    <row r="24" spans="1:16" x14ac:dyDescent="0.25">
      <c r="A24" s="17" t="s">
        <v>0</v>
      </c>
      <c r="B24" s="2"/>
      <c r="C24" s="2">
        <v>20000</v>
      </c>
      <c r="D24" s="2">
        <v>280</v>
      </c>
      <c r="E24" s="2"/>
      <c r="F24" s="2"/>
      <c r="G24" s="2"/>
      <c r="H24" s="2">
        <v>5410</v>
      </c>
      <c r="I24" s="2">
        <v>8777</v>
      </c>
      <c r="J24" s="2">
        <v>34467</v>
      </c>
      <c r="K24" s="4"/>
      <c r="L24" s="5"/>
      <c r="M24" s="5"/>
      <c r="N24" s="5"/>
    </row>
    <row r="25" spans="1:16" x14ac:dyDescent="0.25">
      <c r="A25" s="17" t="s">
        <v>4</v>
      </c>
      <c r="B25" s="2"/>
      <c r="C25" s="2">
        <v>40000</v>
      </c>
      <c r="D25" s="2">
        <v>60</v>
      </c>
      <c r="E25" s="2"/>
      <c r="F25" s="2"/>
      <c r="G25" s="2">
        <v>30</v>
      </c>
      <c r="H25" s="2">
        <v>32442</v>
      </c>
      <c r="I25" s="2">
        <v>3020</v>
      </c>
      <c r="J25" s="2">
        <v>75552</v>
      </c>
      <c r="K25" s="4"/>
      <c r="L25" s="5"/>
      <c r="M25" s="5"/>
      <c r="N25" s="5"/>
    </row>
    <row r="26" spans="1:16" x14ac:dyDescent="0.25">
      <c r="A26" s="17" t="s">
        <v>5</v>
      </c>
      <c r="B26" s="2"/>
      <c r="C26" s="2">
        <v>40000</v>
      </c>
      <c r="D26" s="2"/>
      <c r="E26" s="2"/>
      <c r="F26" s="2"/>
      <c r="G26" s="2">
        <v>30</v>
      </c>
      <c r="H26" s="2">
        <v>5615</v>
      </c>
      <c r="I26" s="2">
        <v>3696</v>
      </c>
      <c r="J26" s="2">
        <v>49341</v>
      </c>
      <c r="K26" s="4"/>
      <c r="L26" s="5"/>
      <c r="M26" s="5"/>
      <c r="N26" s="5"/>
      <c r="O26" s="6"/>
    </row>
    <row r="27" spans="1:16" x14ac:dyDescent="0.25">
      <c r="A27" s="17" t="s">
        <v>6</v>
      </c>
      <c r="B27" s="2"/>
      <c r="C27" s="2"/>
      <c r="D27" s="2"/>
      <c r="E27" s="2"/>
      <c r="F27" s="2">
        <v>1</v>
      </c>
      <c r="G27" s="2"/>
      <c r="H27" s="2">
        <v>22312</v>
      </c>
      <c r="I27" s="2">
        <v>14396</v>
      </c>
      <c r="J27" s="2">
        <v>36709</v>
      </c>
      <c r="K27" s="4"/>
      <c r="L27" s="5"/>
      <c r="M27" s="5"/>
      <c r="N27" s="5"/>
    </row>
    <row r="28" spans="1:16" x14ac:dyDescent="0.25">
      <c r="A28" s="17" t="s">
        <v>7</v>
      </c>
      <c r="B28" s="2"/>
      <c r="C28" s="2">
        <v>40000</v>
      </c>
      <c r="D28" s="2"/>
      <c r="E28" s="2"/>
      <c r="F28" s="2"/>
      <c r="G28" s="2">
        <v>2</v>
      </c>
      <c r="H28" s="2">
        <v>35802</v>
      </c>
      <c r="I28" s="2">
        <v>17143</v>
      </c>
      <c r="J28" s="2">
        <v>92947</v>
      </c>
      <c r="K28" s="4"/>
      <c r="L28" s="5"/>
      <c r="M28" s="5"/>
      <c r="N28" s="5"/>
    </row>
    <row r="29" spans="1:16" x14ac:dyDescent="0.25">
      <c r="A29" s="17" t="s">
        <v>8</v>
      </c>
      <c r="B29" s="2">
        <v>1352</v>
      </c>
      <c r="C29" s="2">
        <v>40000</v>
      </c>
      <c r="D29" s="2"/>
      <c r="E29" s="2"/>
      <c r="F29" s="2">
        <v>3</v>
      </c>
      <c r="G29" s="2">
        <v>1</v>
      </c>
      <c r="H29" s="2">
        <v>50718</v>
      </c>
      <c r="I29" s="2">
        <v>25870</v>
      </c>
      <c r="J29" s="2">
        <v>117944</v>
      </c>
      <c r="K29" s="4"/>
      <c r="L29" s="5"/>
      <c r="M29" s="5"/>
      <c r="N29" s="5"/>
    </row>
    <row r="30" spans="1:16" x14ac:dyDescent="0.25">
      <c r="A30" s="17" t="s">
        <v>24</v>
      </c>
      <c r="B30" s="2"/>
      <c r="C30" s="2">
        <v>50000</v>
      </c>
      <c r="D30" s="2"/>
      <c r="E30" s="2">
        <v>3</v>
      </c>
      <c r="F30" s="2">
        <v>1</v>
      </c>
      <c r="G30" s="2">
        <v>7705</v>
      </c>
      <c r="H30" s="2">
        <v>60653</v>
      </c>
      <c r="I30" s="2">
        <v>51062</v>
      </c>
      <c r="J30" s="2">
        <v>169424</v>
      </c>
      <c r="K30" s="4"/>
      <c r="L30" s="5"/>
      <c r="M30" s="5"/>
      <c r="N30" s="5"/>
    </row>
    <row r="31" spans="1:16" x14ac:dyDescent="0.25">
      <c r="A31" s="17" t="s">
        <v>10</v>
      </c>
      <c r="B31" s="2">
        <v>3350</v>
      </c>
      <c r="C31" s="2">
        <v>30000</v>
      </c>
      <c r="D31" s="2"/>
      <c r="E31" s="2"/>
      <c r="F31" s="2"/>
      <c r="G31" s="2">
        <v>67</v>
      </c>
      <c r="H31" s="2">
        <v>33738</v>
      </c>
      <c r="I31" s="2">
        <v>21104</v>
      </c>
      <c r="J31" s="2">
        <v>88259</v>
      </c>
      <c r="K31" s="4"/>
      <c r="L31" s="5"/>
      <c r="M31" s="5"/>
      <c r="N31" s="5"/>
    </row>
    <row r="32" spans="1:16" x14ac:dyDescent="0.25">
      <c r="A32" s="17" t="s">
        <v>9</v>
      </c>
      <c r="B32" s="2">
        <v>1250</v>
      </c>
      <c r="C32" s="2">
        <v>30000</v>
      </c>
      <c r="D32" s="2"/>
      <c r="E32" s="2"/>
      <c r="F32" s="2">
        <v>301</v>
      </c>
      <c r="G32" s="2">
        <v>4822</v>
      </c>
      <c r="H32" s="2">
        <v>45817</v>
      </c>
      <c r="I32" s="2">
        <v>35945</v>
      </c>
      <c r="J32" s="2">
        <v>118135</v>
      </c>
      <c r="K32" s="4"/>
      <c r="L32" s="5"/>
      <c r="M32" s="5"/>
      <c r="N32" s="5"/>
    </row>
    <row r="33" spans="1:16" x14ac:dyDescent="0.25">
      <c r="A33" s="17" t="s">
        <v>11</v>
      </c>
      <c r="B33" s="2"/>
      <c r="C33" s="2">
        <v>9700</v>
      </c>
      <c r="D33" s="2"/>
      <c r="E33" s="2">
        <v>1</v>
      </c>
      <c r="F33" s="2">
        <v>58</v>
      </c>
      <c r="G33" s="2">
        <v>4273</v>
      </c>
      <c r="H33" s="2">
        <v>51241</v>
      </c>
      <c r="I33" s="2">
        <v>60220</v>
      </c>
      <c r="J33" s="2">
        <v>125493</v>
      </c>
      <c r="K33" s="4"/>
      <c r="L33" s="5"/>
      <c r="M33" s="5"/>
      <c r="N33" s="5"/>
    </row>
    <row r="34" spans="1:16" x14ac:dyDescent="0.25">
      <c r="A34" s="17" t="s">
        <v>12</v>
      </c>
      <c r="B34" s="2">
        <v>350</v>
      </c>
      <c r="C34" s="2">
        <v>30000</v>
      </c>
      <c r="D34" s="2"/>
      <c r="E34" s="2">
        <v>1</v>
      </c>
      <c r="F34" s="2">
        <v>305</v>
      </c>
      <c r="G34" s="2">
        <v>3500</v>
      </c>
      <c r="H34" s="2">
        <v>39794</v>
      </c>
      <c r="I34" s="2">
        <v>14868</v>
      </c>
      <c r="J34" s="2">
        <v>88818</v>
      </c>
      <c r="K34" s="4"/>
      <c r="L34" s="5"/>
      <c r="M34" s="5"/>
      <c r="N34" s="5"/>
    </row>
    <row r="35" spans="1:16" x14ac:dyDescent="0.25">
      <c r="A35" s="17" t="s">
        <v>13</v>
      </c>
      <c r="B35" s="2"/>
      <c r="C35" s="2">
        <v>11011</v>
      </c>
      <c r="D35" s="2"/>
      <c r="E35" s="2"/>
      <c r="F35" s="2">
        <v>200</v>
      </c>
      <c r="G35" s="2">
        <v>1408</v>
      </c>
      <c r="H35" s="2">
        <v>16822</v>
      </c>
      <c r="I35" s="2">
        <v>1214</v>
      </c>
      <c r="J35" s="2">
        <v>30655</v>
      </c>
      <c r="K35" s="4"/>
      <c r="L35" s="5"/>
      <c r="M35" s="5"/>
      <c r="N35" s="5"/>
    </row>
    <row r="36" spans="1:16" x14ac:dyDescent="0.25">
      <c r="A36" s="18" t="s">
        <v>1</v>
      </c>
      <c r="B36" s="1">
        <v>6302</v>
      </c>
      <c r="C36" s="1">
        <v>340711</v>
      </c>
      <c r="D36" s="1">
        <v>340</v>
      </c>
      <c r="E36" s="1">
        <v>5</v>
      </c>
      <c r="F36" s="1">
        <v>869</v>
      </c>
      <c r="G36" s="1">
        <v>21838</v>
      </c>
      <c r="H36" s="1">
        <v>400364</v>
      </c>
      <c r="I36" s="1">
        <v>257315</v>
      </c>
      <c r="J36" s="1">
        <v>1027744</v>
      </c>
      <c r="K36" s="4"/>
      <c r="L36" s="5"/>
      <c r="M36" s="5"/>
      <c r="N36" s="5"/>
    </row>
    <row r="37" spans="1:16" x14ac:dyDescent="0.25">
      <c r="A37" s="18" t="s">
        <v>25</v>
      </c>
      <c r="B37" s="1">
        <f>B36*B23</f>
        <v>2079.6600000000003</v>
      </c>
      <c r="C37" s="1">
        <f t="shared" ref="C37:I37" si="2">C36*C23</f>
        <v>170355.5</v>
      </c>
      <c r="D37" s="1">
        <f t="shared" si="2"/>
        <v>255</v>
      </c>
      <c r="E37" s="1">
        <f t="shared" si="2"/>
        <v>25</v>
      </c>
      <c r="F37" s="1">
        <f t="shared" si="2"/>
        <v>8690</v>
      </c>
      <c r="G37" s="1">
        <f t="shared" si="2"/>
        <v>436760</v>
      </c>
      <c r="H37" s="1">
        <f t="shared" si="2"/>
        <v>12010920</v>
      </c>
      <c r="I37" s="1">
        <f t="shared" si="2"/>
        <v>12865750</v>
      </c>
      <c r="J37" s="1">
        <f>SUM(B37:I37)</f>
        <v>25494835.16</v>
      </c>
      <c r="K37" s="4"/>
      <c r="L37" s="5"/>
      <c r="M37" s="5"/>
      <c r="N37" s="5"/>
    </row>
    <row r="38" spans="1:16" x14ac:dyDescent="0.25">
      <c r="K38" s="4"/>
      <c r="L38" s="5"/>
      <c r="M38" s="5"/>
      <c r="N38" s="5"/>
    </row>
    <row r="39" spans="1:16" x14ac:dyDescent="0.25">
      <c r="K39" s="4"/>
      <c r="L39" s="5"/>
      <c r="M39" s="5"/>
      <c r="N39" s="5"/>
    </row>
    <row r="41" spans="1:16" ht="15" customHeight="1" x14ac:dyDescent="0.25">
      <c r="A41" s="23" t="s">
        <v>19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6" x14ac:dyDescent="0.25">
      <c r="A42" s="7"/>
      <c r="B42" s="7"/>
      <c r="C42" s="7"/>
      <c r="D42" s="7"/>
      <c r="E42" s="7"/>
      <c r="F42" s="7"/>
      <c r="G42" s="7"/>
      <c r="H42" s="7"/>
    </row>
    <row r="43" spans="1:16" x14ac:dyDescent="0.25">
      <c r="A43" s="21" t="s">
        <v>3</v>
      </c>
      <c r="B43" s="27" t="s">
        <v>26</v>
      </c>
      <c r="C43" s="28"/>
      <c r="D43" s="28"/>
      <c r="E43" s="28"/>
      <c r="F43" s="28"/>
      <c r="G43" s="28"/>
      <c r="H43" s="28"/>
      <c r="I43" s="28"/>
      <c r="J43" s="28"/>
      <c r="K43" s="28"/>
      <c r="L43" s="29"/>
      <c r="M43" s="21" t="s">
        <v>1</v>
      </c>
      <c r="N43" s="13"/>
      <c r="O43" s="13"/>
      <c r="P43" s="13"/>
    </row>
    <row r="44" spans="1:16" x14ac:dyDescent="0.25">
      <c r="A44" s="21"/>
      <c r="B44" s="9">
        <v>1</v>
      </c>
      <c r="C44" s="9">
        <v>1.35</v>
      </c>
      <c r="D44" s="9">
        <v>1.5</v>
      </c>
      <c r="E44" s="9">
        <v>1.9</v>
      </c>
      <c r="F44" s="9">
        <v>2</v>
      </c>
      <c r="G44" s="9">
        <v>2.35</v>
      </c>
      <c r="H44" s="9">
        <v>2.37</v>
      </c>
      <c r="I44" s="9">
        <v>2.4</v>
      </c>
      <c r="J44" s="9">
        <v>2.5</v>
      </c>
      <c r="K44" s="9">
        <v>20</v>
      </c>
      <c r="L44" s="9">
        <v>30</v>
      </c>
      <c r="M44" s="21"/>
      <c r="N44" s="14"/>
      <c r="O44" s="14"/>
      <c r="P44" s="14"/>
    </row>
    <row r="45" spans="1:16" x14ac:dyDescent="0.25">
      <c r="A45" s="17" t="s">
        <v>0</v>
      </c>
      <c r="B45" s="2">
        <v>5400</v>
      </c>
      <c r="C45" s="2"/>
      <c r="D45" s="2">
        <v>2400</v>
      </c>
      <c r="E45" s="2"/>
      <c r="F45" s="2">
        <v>3840</v>
      </c>
      <c r="G45" s="2">
        <v>2790</v>
      </c>
      <c r="H45" s="2"/>
      <c r="I45" s="2"/>
      <c r="J45" s="2">
        <v>3600</v>
      </c>
      <c r="K45" s="2"/>
      <c r="L45" s="2">
        <v>360</v>
      </c>
      <c r="M45" s="2">
        <v>18390</v>
      </c>
      <c r="N45" s="12"/>
      <c r="O45" s="6"/>
      <c r="P45" s="12"/>
    </row>
    <row r="46" spans="1:16" x14ac:dyDescent="0.25">
      <c r="A46" s="17" t="s">
        <v>4</v>
      </c>
      <c r="B46" s="2">
        <v>2700</v>
      </c>
      <c r="C46" s="2"/>
      <c r="D46" s="2">
        <v>6000</v>
      </c>
      <c r="E46" s="2"/>
      <c r="F46" s="2">
        <v>6390</v>
      </c>
      <c r="G46" s="2">
        <v>2160</v>
      </c>
      <c r="H46" s="2"/>
      <c r="I46" s="2">
        <v>2520</v>
      </c>
      <c r="J46" s="2">
        <v>6270</v>
      </c>
      <c r="K46" s="2"/>
      <c r="L46" s="2">
        <v>1096</v>
      </c>
      <c r="M46" s="2">
        <v>27136</v>
      </c>
      <c r="N46" s="12"/>
      <c r="O46" s="6"/>
      <c r="P46" s="12"/>
    </row>
    <row r="47" spans="1:16" x14ac:dyDescent="0.25">
      <c r="A47" s="17" t="s">
        <v>5</v>
      </c>
      <c r="B47" s="2">
        <v>12600</v>
      </c>
      <c r="C47" s="2">
        <v>432</v>
      </c>
      <c r="D47" s="2">
        <v>720</v>
      </c>
      <c r="E47" s="2">
        <v>5000</v>
      </c>
      <c r="F47" s="2">
        <v>10560</v>
      </c>
      <c r="G47" s="2">
        <v>2520</v>
      </c>
      <c r="H47" s="2"/>
      <c r="I47" s="2"/>
      <c r="J47" s="2">
        <v>14400</v>
      </c>
      <c r="K47" s="2">
        <v>1318</v>
      </c>
      <c r="L47" s="2">
        <v>790</v>
      </c>
      <c r="M47" s="2">
        <v>48340</v>
      </c>
      <c r="N47" s="12"/>
      <c r="O47" s="6"/>
      <c r="P47" s="12"/>
    </row>
    <row r="48" spans="1:16" x14ac:dyDescent="0.25">
      <c r="A48" s="17" t="s">
        <v>6</v>
      </c>
      <c r="B48" s="2">
        <v>6300</v>
      </c>
      <c r="C48" s="2"/>
      <c r="D48" s="2"/>
      <c r="E48" s="2"/>
      <c r="F48" s="2">
        <v>8640</v>
      </c>
      <c r="G48" s="2"/>
      <c r="H48" s="2"/>
      <c r="I48" s="2">
        <v>2520</v>
      </c>
      <c r="J48" s="2">
        <v>11268</v>
      </c>
      <c r="K48" s="2"/>
      <c r="L48" s="2">
        <v>2304</v>
      </c>
      <c r="M48" s="2">
        <v>31032</v>
      </c>
      <c r="N48" s="12"/>
      <c r="O48" s="6"/>
      <c r="P48" s="12"/>
    </row>
    <row r="49" spans="1:30" x14ac:dyDescent="0.25">
      <c r="A49" s="17" t="s">
        <v>7</v>
      </c>
      <c r="B49" s="2">
        <v>19920</v>
      </c>
      <c r="C49" s="2"/>
      <c r="D49" s="2">
        <v>1920</v>
      </c>
      <c r="E49" s="2"/>
      <c r="F49" s="2">
        <v>8622</v>
      </c>
      <c r="G49" s="2">
        <v>2160</v>
      </c>
      <c r="H49" s="2"/>
      <c r="I49" s="2">
        <v>1800</v>
      </c>
      <c r="J49" s="2">
        <v>23452</v>
      </c>
      <c r="K49" s="2">
        <v>1200</v>
      </c>
      <c r="L49" s="2">
        <v>2632</v>
      </c>
      <c r="M49" s="2">
        <v>61706</v>
      </c>
      <c r="N49" s="12"/>
      <c r="O49" s="6"/>
      <c r="P49" s="12"/>
    </row>
    <row r="50" spans="1:30" x14ac:dyDescent="0.25">
      <c r="A50" s="17" t="s">
        <v>8</v>
      </c>
      <c r="B50" s="2">
        <v>20892</v>
      </c>
      <c r="C50" s="2"/>
      <c r="D50" s="2">
        <v>720</v>
      </c>
      <c r="E50" s="2"/>
      <c r="F50" s="2">
        <v>21518</v>
      </c>
      <c r="G50" s="2">
        <v>4680</v>
      </c>
      <c r="H50" s="2"/>
      <c r="I50" s="2">
        <v>4320</v>
      </c>
      <c r="J50" s="2">
        <v>20748</v>
      </c>
      <c r="K50" s="2">
        <v>1380</v>
      </c>
      <c r="L50" s="2">
        <v>3398</v>
      </c>
      <c r="M50" s="2">
        <v>77656</v>
      </c>
      <c r="N50" s="12"/>
      <c r="O50" s="6"/>
      <c r="P50" s="12"/>
    </row>
    <row r="51" spans="1:30" x14ac:dyDescent="0.25">
      <c r="A51" s="17" t="s">
        <v>24</v>
      </c>
      <c r="B51" s="2">
        <v>11064</v>
      </c>
      <c r="C51" s="2"/>
      <c r="D51" s="2">
        <v>960</v>
      </c>
      <c r="E51" s="2"/>
      <c r="F51" s="2">
        <v>11418</v>
      </c>
      <c r="G51" s="2">
        <v>4446</v>
      </c>
      <c r="H51" s="2"/>
      <c r="I51" s="2">
        <v>4248</v>
      </c>
      <c r="J51" s="2">
        <v>42146</v>
      </c>
      <c r="K51" s="2">
        <v>1800</v>
      </c>
      <c r="L51" s="2">
        <v>3584</v>
      </c>
      <c r="M51" s="2">
        <v>79666</v>
      </c>
      <c r="N51" s="12"/>
      <c r="O51" s="6"/>
      <c r="P51" s="12"/>
    </row>
    <row r="52" spans="1:30" x14ac:dyDescent="0.25">
      <c r="A52" s="17" t="s">
        <v>10</v>
      </c>
      <c r="B52" s="2">
        <v>5880</v>
      </c>
      <c r="C52" s="2"/>
      <c r="D52" s="2">
        <v>4200</v>
      </c>
      <c r="E52" s="2"/>
      <c r="F52" s="2">
        <v>3600</v>
      </c>
      <c r="G52" s="2">
        <v>4260</v>
      </c>
      <c r="H52" s="2">
        <v>20000</v>
      </c>
      <c r="I52" s="2"/>
      <c r="J52" s="2">
        <v>14694</v>
      </c>
      <c r="K52" s="2">
        <v>2400</v>
      </c>
      <c r="L52" s="2">
        <v>1920</v>
      </c>
      <c r="M52" s="2">
        <v>56954</v>
      </c>
      <c r="N52" s="12"/>
      <c r="O52" s="6"/>
      <c r="P52" s="12"/>
    </row>
    <row r="53" spans="1:30" x14ac:dyDescent="0.25">
      <c r="A53" s="17" t="s">
        <v>9</v>
      </c>
      <c r="B53" s="2">
        <v>10920</v>
      </c>
      <c r="C53" s="2"/>
      <c r="D53" s="2"/>
      <c r="E53" s="2"/>
      <c r="F53" s="2">
        <v>3000</v>
      </c>
      <c r="G53" s="2"/>
      <c r="H53" s="2"/>
      <c r="I53" s="2"/>
      <c r="J53" s="2">
        <v>7680</v>
      </c>
      <c r="K53" s="2"/>
      <c r="L53" s="2">
        <v>1864</v>
      </c>
      <c r="M53" s="2">
        <v>23464</v>
      </c>
      <c r="N53" s="12"/>
      <c r="O53" s="6"/>
      <c r="P53" s="12"/>
    </row>
    <row r="54" spans="1:30" x14ac:dyDescent="0.25">
      <c r="A54" s="17" t="s">
        <v>11</v>
      </c>
      <c r="B54" s="2">
        <v>7740</v>
      </c>
      <c r="C54" s="2"/>
      <c r="D54" s="2">
        <v>720</v>
      </c>
      <c r="E54" s="2"/>
      <c r="F54" s="2">
        <v>3000</v>
      </c>
      <c r="G54" s="2"/>
      <c r="H54" s="2"/>
      <c r="I54" s="2"/>
      <c r="J54" s="2">
        <v>7636</v>
      </c>
      <c r="K54" s="2">
        <v>2400</v>
      </c>
      <c r="L54" s="2">
        <v>1280</v>
      </c>
      <c r="M54" s="2">
        <v>22776</v>
      </c>
      <c r="N54" s="12"/>
      <c r="O54" s="6"/>
      <c r="P54" s="12"/>
    </row>
    <row r="55" spans="1:30" x14ac:dyDescent="0.25">
      <c r="A55" s="17" t="s">
        <v>12</v>
      </c>
      <c r="B55" s="2">
        <v>12780</v>
      </c>
      <c r="C55" s="2"/>
      <c r="D55" s="2">
        <v>960</v>
      </c>
      <c r="E55" s="2"/>
      <c r="F55" s="2"/>
      <c r="G55" s="2"/>
      <c r="H55" s="2"/>
      <c r="I55" s="2"/>
      <c r="J55" s="2"/>
      <c r="K55" s="2"/>
      <c r="L55" s="2"/>
      <c r="M55" s="2">
        <v>13740</v>
      </c>
      <c r="N55" s="12"/>
      <c r="O55" s="6"/>
      <c r="P55" s="12"/>
    </row>
    <row r="56" spans="1:30" x14ac:dyDescent="0.25">
      <c r="A56" s="17" t="s">
        <v>13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>
        <v>0</v>
      </c>
      <c r="N56" s="12"/>
      <c r="O56" s="6"/>
      <c r="P56" s="12"/>
    </row>
    <row r="57" spans="1:30" x14ac:dyDescent="0.25">
      <c r="A57" s="18" t="s">
        <v>1</v>
      </c>
      <c r="B57" s="1">
        <v>116196</v>
      </c>
      <c r="C57" s="1">
        <v>432</v>
      </c>
      <c r="D57" s="1">
        <v>18600</v>
      </c>
      <c r="E57" s="1">
        <v>5000</v>
      </c>
      <c r="F57" s="1">
        <v>80588</v>
      </c>
      <c r="G57" s="1">
        <v>23016</v>
      </c>
      <c r="H57" s="1">
        <v>20000</v>
      </c>
      <c r="I57" s="1">
        <v>15408</v>
      </c>
      <c r="J57" s="1">
        <v>151894</v>
      </c>
      <c r="K57" s="1">
        <v>10498</v>
      </c>
      <c r="L57" s="1">
        <v>19228</v>
      </c>
      <c r="M57" s="1">
        <v>460860</v>
      </c>
      <c r="N57" s="5"/>
      <c r="O57" s="5"/>
      <c r="P57" s="5"/>
    </row>
    <row r="58" spans="1:30" x14ac:dyDescent="0.25">
      <c r="A58" s="18" t="s">
        <v>25</v>
      </c>
      <c r="B58" s="16">
        <f>B57*B44</f>
        <v>116196</v>
      </c>
      <c r="C58" s="16">
        <f t="shared" ref="C58:L58" si="3">C57*C44</f>
        <v>583.20000000000005</v>
      </c>
      <c r="D58" s="16">
        <f t="shared" si="3"/>
        <v>27900</v>
      </c>
      <c r="E58" s="16">
        <f t="shared" si="3"/>
        <v>9500</v>
      </c>
      <c r="F58" s="16">
        <f t="shared" si="3"/>
        <v>161176</v>
      </c>
      <c r="G58" s="16">
        <f t="shared" si="3"/>
        <v>54087.6</v>
      </c>
      <c r="H58" s="16">
        <f t="shared" si="3"/>
        <v>47400</v>
      </c>
      <c r="I58" s="16">
        <f t="shared" si="3"/>
        <v>36979.199999999997</v>
      </c>
      <c r="J58" s="16">
        <f t="shared" si="3"/>
        <v>379735</v>
      </c>
      <c r="K58" s="16">
        <f t="shared" si="3"/>
        <v>209960</v>
      </c>
      <c r="L58" s="16">
        <f t="shared" si="3"/>
        <v>576840</v>
      </c>
      <c r="M58" s="16">
        <f>SUM(B58:L58)</f>
        <v>1620357</v>
      </c>
      <c r="N58" s="11"/>
      <c r="O58" s="11"/>
      <c r="P58" s="11"/>
      <c r="R58" s="6"/>
    </row>
    <row r="59" spans="1:30" x14ac:dyDescent="0.25">
      <c r="A59" s="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30" x14ac:dyDescent="0.25">
      <c r="A60" s="4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2" spans="1:30" ht="15" customHeight="1" x14ac:dyDescent="0.25">
      <c r="A62" s="23" t="s">
        <v>20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4" spans="1:30" x14ac:dyDescent="0.25">
      <c r="A64" s="21" t="s">
        <v>3</v>
      </c>
      <c r="B64" s="22" t="s">
        <v>26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1" t="s">
        <v>1</v>
      </c>
    </row>
    <row r="65" spans="1:30" x14ac:dyDescent="0.25">
      <c r="A65" s="21"/>
      <c r="B65" s="9">
        <v>0.25</v>
      </c>
      <c r="C65" s="9">
        <v>0.27500000000000002</v>
      </c>
      <c r="D65" s="9">
        <v>0.33</v>
      </c>
      <c r="E65" s="9">
        <v>0.34</v>
      </c>
      <c r="F65" s="9">
        <v>0.35499999999999998</v>
      </c>
      <c r="G65" s="9">
        <v>0.375</v>
      </c>
      <c r="H65" s="9">
        <v>0.44</v>
      </c>
      <c r="I65" s="9">
        <v>0.45</v>
      </c>
      <c r="J65" s="9">
        <v>0.47</v>
      </c>
      <c r="K65" s="9">
        <v>0.5</v>
      </c>
      <c r="L65" s="9">
        <v>0.56799999999999995</v>
      </c>
      <c r="M65" s="9">
        <v>0.65</v>
      </c>
      <c r="N65" s="9">
        <v>0.66</v>
      </c>
      <c r="O65" s="9">
        <v>0.75</v>
      </c>
      <c r="P65" s="9">
        <v>0.9</v>
      </c>
      <c r="Q65" s="9">
        <v>1</v>
      </c>
      <c r="R65" s="9">
        <v>1.5</v>
      </c>
      <c r="S65" s="9">
        <v>2</v>
      </c>
      <c r="T65" s="9">
        <v>2.35</v>
      </c>
      <c r="U65" s="9">
        <v>2.4</v>
      </c>
      <c r="V65" s="9">
        <v>2.5</v>
      </c>
      <c r="W65" s="9">
        <v>5</v>
      </c>
      <c r="X65" s="9">
        <v>11</v>
      </c>
      <c r="Y65" s="9">
        <v>15</v>
      </c>
      <c r="Z65" s="9">
        <v>20</v>
      </c>
      <c r="AA65" s="9">
        <v>25</v>
      </c>
      <c r="AB65" s="9">
        <v>30</v>
      </c>
      <c r="AC65" s="9">
        <v>50</v>
      </c>
      <c r="AD65" s="21"/>
    </row>
    <row r="66" spans="1:30" x14ac:dyDescent="0.25">
      <c r="A66" s="17" t="s">
        <v>0</v>
      </c>
      <c r="B66" s="2"/>
      <c r="C66" s="2"/>
      <c r="D66" s="2">
        <v>121326</v>
      </c>
      <c r="E66" s="2"/>
      <c r="F66" s="2">
        <v>40320</v>
      </c>
      <c r="G66" s="2"/>
      <c r="H66" s="2">
        <v>24000</v>
      </c>
      <c r="I66" s="2">
        <v>1728</v>
      </c>
      <c r="J66" s="2">
        <v>800</v>
      </c>
      <c r="K66" s="2">
        <v>469052</v>
      </c>
      <c r="L66" s="2">
        <v>1536</v>
      </c>
      <c r="M66" s="2">
        <v>840</v>
      </c>
      <c r="N66" s="2"/>
      <c r="O66" s="2"/>
      <c r="P66" s="2">
        <v>28800</v>
      </c>
      <c r="Q66" s="2">
        <v>600</v>
      </c>
      <c r="R66" s="2"/>
      <c r="S66" s="2">
        <v>1008</v>
      </c>
      <c r="T66" s="2"/>
      <c r="U66" s="2"/>
      <c r="V66" s="2"/>
      <c r="W66" s="2"/>
      <c r="X66" s="2"/>
      <c r="Y66" s="2"/>
      <c r="Z66" s="2">
        <v>864</v>
      </c>
      <c r="AA66" s="2"/>
      <c r="AB66" s="2">
        <v>2782</v>
      </c>
      <c r="AC66" s="2">
        <v>328</v>
      </c>
      <c r="AD66" s="2">
        <v>693984</v>
      </c>
    </row>
    <row r="67" spans="1:30" x14ac:dyDescent="0.25">
      <c r="A67" s="17" t="s">
        <v>4</v>
      </c>
      <c r="B67" s="2"/>
      <c r="C67" s="2"/>
      <c r="D67" s="2">
        <v>194856</v>
      </c>
      <c r="E67" s="2"/>
      <c r="F67" s="2"/>
      <c r="G67" s="2"/>
      <c r="H67" s="2">
        <v>400</v>
      </c>
      <c r="I67" s="2"/>
      <c r="J67" s="2">
        <v>15260</v>
      </c>
      <c r="K67" s="2">
        <v>614288</v>
      </c>
      <c r="L67" s="2"/>
      <c r="M67" s="2"/>
      <c r="N67" s="2">
        <v>29040</v>
      </c>
      <c r="O67" s="2">
        <v>10080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>
        <v>863924</v>
      </c>
    </row>
    <row r="68" spans="1:30" x14ac:dyDescent="0.25">
      <c r="A68" s="17" t="s">
        <v>5</v>
      </c>
      <c r="B68" s="2">
        <v>3</v>
      </c>
      <c r="C68" s="2"/>
      <c r="D68" s="2">
        <v>211561</v>
      </c>
      <c r="E68" s="2"/>
      <c r="F68" s="2">
        <v>52056</v>
      </c>
      <c r="G68" s="2"/>
      <c r="H68" s="2"/>
      <c r="I68" s="2">
        <v>1728</v>
      </c>
      <c r="J68" s="2">
        <v>17600</v>
      </c>
      <c r="K68" s="2">
        <v>402664</v>
      </c>
      <c r="L68" s="2"/>
      <c r="M68" s="2"/>
      <c r="N68" s="2"/>
      <c r="O68" s="2">
        <v>12000</v>
      </c>
      <c r="P68" s="2">
        <v>14400</v>
      </c>
      <c r="Q68" s="2"/>
      <c r="R68" s="2"/>
      <c r="S68" s="2"/>
      <c r="T68" s="2"/>
      <c r="U68" s="2"/>
      <c r="V68" s="2"/>
      <c r="W68" s="2"/>
      <c r="X68" s="2"/>
      <c r="Y68" s="2"/>
      <c r="Z68" s="2">
        <v>270</v>
      </c>
      <c r="AA68" s="2"/>
      <c r="AB68" s="2">
        <v>3169</v>
      </c>
      <c r="AC68" s="2"/>
      <c r="AD68" s="2">
        <v>715451</v>
      </c>
    </row>
    <row r="69" spans="1:30" x14ac:dyDescent="0.25">
      <c r="A69" s="17" t="s">
        <v>6</v>
      </c>
      <c r="B69" s="2"/>
      <c r="C69" s="2"/>
      <c r="D69" s="2">
        <v>285324</v>
      </c>
      <c r="E69" s="2"/>
      <c r="F69" s="2">
        <v>84672</v>
      </c>
      <c r="G69" s="2"/>
      <c r="H69" s="2">
        <v>56650</v>
      </c>
      <c r="I69" s="2">
        <v>1728</v>
      </c>
      <c r="J69" s="2">
        <v>15400</v>
      </c>
      <c r="K69" s="2">
        <v>515521</v>
      </c>
      <c r="L69" s="2"/>
      <c r="M69" s="2"/>
      <c r="N69" s="2">
        <v>48642</v>
      </c>
      <c r="O69" s="2">
        <v>13200</v>
      </c>
      <c r="P69" s="2">
        <v>14400</v>
      </c>
      <c r="Q69" s="2"/>
      <c r="R69" s="2"/>
      <c r="S69" s="2"/>
      <c r="T69" s="2"/>
      <c r="U69" s="2"/>
      <c r="V69" s="2"/>
      <c r="W69" s="2">
        <v>6492</v>
      </c>
      <c r="X69" s="2">
        <v>1056</v>
      </c>
      <c r="Y69" s="2"/>
      <c r="Z69" s="2">
        <v>684</v>
      </c>
      <c r="AA69" s="2"/>
      <c r="AB69" s="2">
        <v>4554</v>
      </c>
      <c r="AC69" s="2">
        <v>880</v>
      </c>
      <c r="AD69" s="2">
        <v>1049203</v>
      </c>
    </row>
    <row r="70" spans="1:30" x14ac:dyDescent="0.25">
      <c r="A70" s="17" t="s">
        <v>7</v>
      </c>
      <c r="B70" s="2"/>
      <c r="C70" s="2">
        <v>8736</v>
      </c>
      <c r="D70" s="2">
        <v>185832</v>
      </c>
      <c r="E70" s="2"/>
      <c r="F70" s="2"/>
      <c r="G70" s="2"/>
      <c r="H70" s="2">
        <v>2160</v>
      </c>
      <c r="I70" s="2">
        <v>3456</v>
      </c>
      <c r="J70" s="2">
        <v>41548</v>
      </c>
      <c r="K70" s="2">
        <v>750464</v>
      </c>
      <c r="L70" s="2"/>
      <c r="M70" s="2"/>
      <c r="N70" s="2">
        <v>27975</v>
      </c>
      <c r="O70" s="2">
        <v>19680</v>
      </c>
      <c r="P70" s="2">
        <v>28800</v>
      </c>
      <c r="Q70" s="2"/>
      <c r="R70" s="2"/>
      <c r="S70" s="2"/>
      <c r="T70" s="2"/>
      <c r="U70" s="2"/>
      <c r="V70" s="2"/>
      <c r="W70" s="2"/>
      <c r="X70" s="2"/>
      <c r="Y70" s="2"/>
      <c r="Z70" s="2">
        <v>1134</v>
      </c>
      <c r="AA70" s="2"/>
      <c r="AB70" s="2">
        <v>1254</v>
      </c>
      <c r="AC70" s="2"/>
      <c r="AD70" s="2">
        <v>1071039</v>
      </c>
    </row>
    <row r="71" spans="1:30" x14ac:dyDescent="0.25">
      <c r="A71" s="17" t="s">
        <v>8</v>
      </c>
      <c r="B71" s="2"/>
      <c r="C71" s="2"/>
      <c r="D71" s="2">
        <v>233178</v>
      </c>
      <c r="E71" s="2"/>
      <c r="F71" s="2"/>
      <c r="G71" s="2"/>
      <c r="H71" s="2"/>
      <c r="I71" s="2">
        <v>28404</v>
      </c>
      <c r="J71" s="2">
        <v>2400</v>
      </c>
      <c r="K71" s="2">
        <v>656946</v>
      </c>
      <c r="L71" s="2"/>
      <c r="M71" s="2"/>
      <c r="N71" s="2">
        <v>16452</v>
      </c>
      <c r="O71" s="2">
        <v>28800</v>
      </c>
      <c r="P71" s="2">
        <v>28800</v>
      </c>
      <c r="Q71" s="2"/>
      <c r="R71" s="2"/>
      <c r="S71" s="2"/>
      <c r="T71" s="2"/>
      <c r="U71" s="2"/>
      <c r="V71" s="2"/>
      <c r="W71" s="2">
        <v>13138</v>
      </c>
      <c r="X71" s="2"/>
      <c r="Y71" s="2"/>
      <c r="Z71" s="2"/>
      <c r="AA71" s="2"/>
      <c r="AB71" s="2">
        <v>2080</v>
      </c>
      <c r="AC71" s="2">
        <v>20</v>
      </c>
      <c r="AD71" s="2">
        <v>1010218</v>
      </c>
    </row>
    <row r="72" spans="1:30" x14ac:dyDescent="0.25">
      <c r="A72" s="17" t="s">
        <v>24</v>
      </c>
      <c r="B72" s="2">
        <v>4</v>
      </c>
      <c r="C72" s="2"/>
      <c r="D72" s="2">
        <v>334287</v>
      </c>
      <c r="E72" s="2"/>
      <c r="F72" s="2">
        <v>28766</v>
      </c>
      <c r="G72" s="2"/>
      <c r="H72" s="2">
        <v>26607</v>
      </c>
      <c r="I72" s="2">
        <v>29412</v>
      </c>
      <c r="J72" s="2">
        <v>70192</v>
      </c>
      <c r="K72" s="2">
        <v>1537418</v>
      </c>
      <c r="L72" s="2"/>
      <c r="M72" s="2"/>
      <c r="N72" s="2">
        <v>40272</v>
      </c>
      <c r="O72" s="2">
        <v>15000</v>
      </c>
      <c r="P72" s="2">
        <v>28800</v>
      </c>
      <c r="Q72" s="2">
        <v>11064</v>
      </c>
      <c r="R72" s="2">
        <v>960</v>
      </c>
      <c r="S72" s="2">
        <v>11418</v>
      </c>
      <c r="T72" s="2">
        <v>4446</v>
      </c>
      <c r="U72" s="2">
        <v>4248</v>
      </c>
      <c r="V72" s="2">
        <v>42146</v>
      </c>
      <c r="W72" s="2"/>
      <c r="X72" s="2"/>
      <c r="Y72" s="2"/>
      <c r="Z72" s="2">
        <v>2340</v>
      </c>
      <c r="AA72" s="2"/>
      <c r="AB72" s="2">
        <v>7276</v>
      </c>
      <c r="AC72" s="2">
        <v>280</v>
      </c>
      <c r="AD72" s="2">
        <v>2194936</v>
      </c>
    </row>
    <row r="73" spans="1:30" x14ac:dyDescent="0.25">
      <c r="A73" s="17" t="s">
        <v>10</v>
      </c>
      <c r="B73" s="2">
        <v>240</v>
      </c>
      <c r="C73" s="2"/>
      <c r="D73" s="2">
        <v>355413</v>
      </c>
      <c r="E73" s="2"/>
      <c r="F73" s="2">
        <v>23650</v>
      </c>
      <c r="G73" s="2"/>
      <c r="H73" s="2"/>
      <c r="I73" s="2">
        <v>29520</v>
      </c>
      <c r="J73" s="2">
        <v>2400</v>
      </c>
      <c r="K73" s="2">
        <v>625226</v>
      </c>
      <c r="L73" s="2"/>
      <c r="M73" s="2"/>
      <c r="N73" s="2">
        <v>33756</v>
      </c>
      <c r="O73" s="2">
        <v>18816</v>
      </c>
      <c r="P73" s="2">
        <v>6912</v>
      </c>
      <c r="Q73" s="2"/>
      <c r="R73" s="2">
        <v>320</v>
      </c>
      <c r="S73" s="2"/>
      <c r="T73" s="2"/>
      <c r="U73" s="2"/>
      <c r="V73" s="2"/>
      <c r="W73" s="2">
        <v>144</v>
      </c>
      <c r="X73" s="2">
        <v>1104</v>
      </c>
      <c r="Y73" s="2"/>
      <c r="Z73" s="2">
        <v>828</v>
      </c>
      <c r="AA73" s="2">
        <v>13</v>
      </c>
      <c r="AB73" s="2">
        <v>2883</v>
      </c>
      <c r="AC73" s="2">
        <v>20</v>
      </c>
      <c r="AD73" s="2">
        <v>1101245</v>
      </c>
    </row>
    <row r="74" spans="1:30" x14ac:dyDescent="0.25">
      <c r="A74" s="17" t="s">
        <v>9</v>
      </c>
      <c r="B74" s="2">
        <v>36</v>
      </c>
      <c r="C74" s="2"/>
      <c r="D74" s="2">
        <v>197848</v>
      </c>
      <c r="E74" s="2">
        <v>6912</v>
      </c>
      <c r="F74" s="2">
        <v>176146</v>
      </c>
      <c r="G74" s="2">
        <v>12</v>
      </c>
      <c r="H74" s="2">
        <v>24</v>
      </c>
      <c r="I74" s="2"/>
      <c r="J74" s="2"/>
      <c r="K74" s="2">
        <v>313612</v>
      </c>
      <c r="L74" s="2">
        <v>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>
        <v>694591</v>
      </c>
    </row>
    <row r="75" spans="1:30" x14ac:dyDescent="0.25">
      <c r="A75" s="17" t="s">
        <v>11</v>
      </c>
      <c r="B75" s="2">
        <v>4</v>
      </c>
      <c r="C75" s="2"/>
      <c r="D75" s="2">
        <v>192994</v>
      </c>
      <c r="E75" s="2"/>
      <c r="F75" s="2">
        <v>54374</v>
      </c>
      <c r="G75" s="2"/>
      <c r="H75" s="2"/>
      <c r="I75" s="2">
        <v>66060</v>
      </c>
      <c r="J75" s="2">
        <v>5701</v>
      </c>
      <c r="K75" s="2">
        <v>885567</v>
      </c>
      <c r="L75" s="2"/>
      <c r="M75" s="2"/>
      <c r="N75" s="2">
        <v>63660</v>
      </c>
      <c r="O75" s="2">
        <v>53280</v>
      </c>
      <c r="P75" s="2">
        <v>28800</v>
      </c>
      <c r="Q75" s="2">
        <v>7740</v>
      </c>
      <c r="R75" s="2">
        <v>720</v>
      </c>
      <c r="S75" s="2">
        <v>3000</v>
      </c>
      <c r="T75" s="2"/>
      <c r="U75" s="2"/>
      <c r="V75" s="2">
        <v>7636</v>
      </c>
      <c r="W75" s="2"/>
      <c r="X75" s="2"/>
      <c r="Y75" s="2">
        <v>90</v>
      </c>
      <c r="Z75" s="2">
        <v>4304</v>
      </c>
      <c r="AA75" s="2"/>
      <c r="AB75" s="2">
        <v>7888</v>
      </c>
      <c r="AC75" s="2">
        <v>580</v>
      </c>
      <c r="AD75" s="2">
        <v>1382398</v>
      </c>
    </row>
    <row r="76" spans="1:30" x14ac:dyDescent="0.25">
      <c r="A76" s="17" t="s">
        <v>12</v>
      </c>
      <c r="B76" s="2"/>
      <c r="C76" s="2"/>
      <c r="D76" s="2">
        <v>80007</v>
      </c>
      <c r="E76" s="2"/>
      <c r="F76" s="2"/>
      <c r="G76" s="2"/>
      <c r="H76" s="2">
        <v>24000</v>
      </c>
      <c r="I76" s="2">
        <v>37469</v>
      </c>
      <c r="J76" s="2"/>
      <c r="K76" s="2">
        <v>288922</v>
      </c>
      <c r="L76" s="2"/>
      <c r="M76" s="2"/>
      <c r="N76" s="2"/>
      <c r="O76" s="2"/>
      <c r="P76" s="2"/>
      <c r="Q76" s="2"/>
      <c r="R76" s="2"/>
      <c r="S76" s="2">
        <v>2400</v>
      </c>
      <c r="T76" s="2"/>
      <c r="U76" s="2"/>
      <c r="V76" s="2">
        <v>6650</v>
      </c>
      <c r="W76" s="2"/>
      <c r="X76" s="2"/>
      <c r="Y76" s="2"/>
      <c r="Z76" s="2"/>
      <c r="AA76" s="2">
        <v>3</v>
      </c>
      <c r="AB76" s="2">
        <v>712</v>
      </c>
      <c r="AC76" s="2"/>
      <c r="AD76" s="2">
        <v>440163</v>
      </c>
    </row>
    <row r="77" spans="1:30" x14ac:dyDescent="0.25">
      <c r="A77" s="17" t="s">
        <v>13</v>
      </c>
      <c r="B77" s="2">
        <v>10148</v>
      </c>
      <c r="C77" s="2"/>
      <c r="D77" s="2">
        <v>8690</v>
      </c>
      <c r="E77" s="2"/>
      <c r="F77" s="2"/>
      <c r="G77" s="2"/>
      <c r="H77" s="2"/>
      <c r="I77" s="2">
        <v>11848</v>
      </c>
      <c r="J77" s="2">
        <v>800</v>
      </c>
      <c r="K77" s="2">
        <v>142519</v>
      </c>
      <c r="L77" s="2"/>
      <c r="M77" s="2"/>
      <c r="N77" s="2">
        <v>13032</v>
      </c>
      <c r="O77" s="2">
        <v>840</v>
      </c>
      <c r="P77" s="2"/>
      <c r="Q77" s="2"/>
      <c r="R77" s="2"/>
      <c r="S77" s="2"/>
      <c r="T77" s="2"/>
      <c r="U77" s="2"/>
      <c r="V77" s="2">
        <v>5610</v>
      </c>
      <c r="W77" s="2"/>
      <c r="X77" s="2"/>
      <c r="Y77" s="2"/>
      <c r="Z77" s="2">
        <v>183</v>
      </c>
      <c r="AA77" s="2"/>
      <c r="AB77" s="2">
        <v>923</v>
      </c>
      <c r="AC77" s="2"/>
      <c r="AD77" s="2">
        <v>194593</v>
      </c>
    </row>
    <row r="78" spans="1:30" x14ac:dyDescent="0.25">
      <c r="A78" s="18" t="s">
        <v>1</v>
      </c>
      <c r="B78" s="1">
        <v>10435</v>
      </c>
      <c r="C78" s="1">
        <v>8736</v>
      </c>
      <c r="D78" s="1">
        <v>2401316</v>
      </c>
      <c r="E78" s="1">
        <v>6912</v>
      </c>
      <c r="F78" s="1">
        <v>459984</v>
      </c>
      <c r="G78" s="1">
        <v>12</v>
      </c>
      <c r="H78" s="1">
        <v>133841</v>
      </c>
      <c r="I78" s="1">
        <v>211353</v>
      </c>
      <c r="J78" s="1">
        <v>172101</v>
      </c>
      <c r="K78" s="1">
        <v>7202199</v>
      </c>
      <c r="L78" s="1">
        <v>1537</v>
      </c>
      <c r="M78" s="1">
        <v>840</v>
      </c>
      <c r="N78" s="1">
        <v>272829</v>
      </c>
      <c r="O78" s="1">
        <v>171696</v>
      </c>
      <c r="P78" s="1">
        <v>179712</v>
      </c>
      <c r="Q78" s="1">
        <v>19404</v>
      </c>
      <c r="R78" s="1">
        <v>2000</v>
      </c>
      <c r="S78" s="1">
        <v>17826</v>
      </c>
      <c r="T78" s="1">
        <v>4446</v>
      </c>
      <c r="U78" s="1">
        <v>4248</v>
      </c>
      <c r="V78" s="1">
        <v>62042</v>
      </c>
      <c r="W78" s="1">
        <v>19774</v>
      </c>
      <c r="X78" s="1">
        <v>2160</v>
      </c>
      <c r="Y78" s="1">
        <v>90</v>
      </c>
      <c r="Z78" s="1">
        <v>10607</v>
      </c>
      <c r="AA78" s="1">
        <v>16</v>
      </c>
      <c r="AB78" s="1">
        <v>33521</v>
      </c>
      <c r="AC78" s="1">
        <v>2108</v>
      </c>
      <c r="AD78" s="1">
        <v>11411745</v>
      </c>
    </row>
    <row r="79" spans="1:30" x14ac:dyDescent="0.25">
      <c r="A79" s="18" t="s">
        <v>25</v>
      </c>
      <c r="B79" s="15">
        <f>B78*B65</f>
        <v>2608.75</v>
      </c>
      <c r="C79" s="15">
        <f t="shared" ref="C79:AC79" si="4">C78*C65</f>
        <v>2402.4</v>
      </c>
      <c r="D79" s="15">
        <f t="shared" si="4"/>
        <v>792434.28</v>
      </c>
      <c r="E79" s="15">
        <f t="shared" si="4"/>
        <v>2350.0800000000004</v>
      </c>
      <c r="F79" s="15">
        <f t="shared" si="4"/>
        <v>163294.31999999998</v>
      </c>
      <c r="G79" s="15">
        <f t="shared" si="4"/>
        <v>4.5</v>
      </c>
      <c r="H79" s="15">
        <f t="shared" si="4"/>
        <v>58890.04</v>
      </c>
      <c r="I79" s="15">
        <f t="shared" si="4"/>
        <v>95108.85</v>
      </c>
      <c r="J79" s="15">
        <f t="shared" si="4"/>
        <v>80887.47</v>
      </c>
      <c r="K79" s="15">
        <f t="shared" si="4"/>
        <v>3601099.5</v>
      </c>
      <c r="L79" s="15">
        <f t="shared" si="4"/>
        <v>873.01599999999996</v>
      </c>
      <c r="M79" s="15">
        <f t="shared" si="4"/>
        <v>546</v>
      </c>
      <c r="N79" s="15">
        <f t="shared" si="4"/>
        <v>180067.14</v>
      </c>
      <c r="O79" s="15">
        <f t="shared" si="4"/>
        <v>128772</v>
      </c>
      <c r="P79" s="15">
        <f t="shared" si="4"/>
        <v>161740.80000000002</v>
      </c>
      <c r="Q79" s="15">
        <f t="shared" si="4"/>
        <v>19404</v>
      </c>
      <c r="R79" s="15">
        <f t="shared" si="4"/>
        <v>3000</v>
      </c>
      <c r="S79" s="15">
        <f t="shared" si="4"/>
        <v>35652</v>
      </c>
      <c r="T79" s="15">
        <f t="shared" si="4"/>
        <v>10448.1</v>
      </c>
      <c r="U79" s="15">
        <f t="shared" si="4"/>
        <v>10195.199999999999</v>
      </c>
      <c r="V79" s="15">
        <f t="shared" si="4"/>
        <v>155105</v>
      </c>
      <c r="W79" s="15">
        <f t="shared" si="4"/>
        <v>98870</v>
      </c>
      <c r="X79" s="15">
        <f t="shared" si="4"/>
        <v>23760</v>
      </c>
      <c r="Y79" s="15">
        <f t="shared" si="4"/>
        <v>1350</v>
      </c>
      <c r="Z79" s="15">
        <f t="shared" si="4"/>
        <v>212140</v>
      </c>
      <c r="AA79" s="15">
        <f t="shared" si="4"/>
        <v>400</v>
      </c>
      <c r="AB79" s="15">
        <f t="shared" si="4"/>
        <v>1005630</v>
      </c>
      <c r="AC79" s="15">
        <f t="shared" si="4"/>
        <v>105400</v>
      </c>
      <c r="AD79" s="16">
        <f>SUM(B79:AC79)</f>
        <v>6952433.4459999986</v>
      </c>
    </row>
  </sheetData>
  <mergeCells count="20">
    <mergeCell ref="P2:P3"/>
    <mergeCell ref="L2:L3"/>
    <mergeCell ref="A1:J1"/>
    <mergeCell ref="J2:J3"/>
    <mergeCell ref="B2:I2"/>
    <mergeCell ref="A2:A3"/>
    <mergeCell ref="L1:P1"/>
    <mergeCell ref="M2:O2"/>
    <mergeCell ref="AD64:AD65"/>
    <mergeCell ref="A64:A65"/>
    <mergeCell ref="B64:AC64"/>
    <mergeCell ref="A20:J20"/>
    <mergeCell ref="A41:M41"/>
    <mergeCell ref="A62:AD62"/>
    <mergeCell ref="A22:A23"/>
    <mergeCell ref="A43:A44"/>
    <mergeCell ref="J22:J23"/>
    <mergeCell ref="B22:I22"/>
    <mergeCell ref="M43:M44"/>
    <mergeCell ref="B43:L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E7" sqref="E7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1.140625" bestFit="1" customWidth="1"/>
  </cols>
  <sheetData>
    <row r="1" spans="1:9" ht="15" customHeight="1" x14ac:dyDescent="0.25">
      <c r="A1" s="23" t="s">
        <v>23</v>
      </c>
      <c r="B1" s="23"/>
      <c r="C1" s="23"/>
      <c r="D1" s="23"/>
      <c r="E1" s="23"/>
      <c r="F1" s="23"/>
      <c r="G1" s="23"/>
      <c r="H1" s="23"/>
      <c r="I1" s="23"/>
    </row>
    <row r="3" spans="1:9" ht="16.5" customHeight="1" x14ac:dyDescent="0.25">
      <c r="A3" s="31" t="s">
        <v>3</v>
      </c>
      <c r="B3" s="34" t="s">
        <v>29</v>
      </c>
      <c r="C3" s="35"/>
      <c r="D3" s="35"/>
      <c r="E3" s="35"/>
      <c r="F3" s="35"/>
      <c r="G3" s="25"/>
      <c r="H3" s="25"/>
      <c r="I3" s="26"/>
    </row>
    <row r="4" spans="1:9" ht="15.75" customHeight="1" x14ac:dyDescent="0.25">
      <c r="A4" s="33"/>
      <c r="B4" s="21" t="s">
        <v>27</v>
      </c>
      <c r="C4" s="21"/>
      <c r="D4" s="21"/>
      <c r="E4" s="21"/>
      <c r="F4" s="21"/>
      <c r="G4" s="25" t="s">
        <v>28</v>
      </c>
      <c r="H4" s="25"/>
      <c r="I4" s="26"/>
    </row>
    <row r="5" spans="1:9" ht="25.5" x14ac:dyDescent="0.25">
      <c r="A5" s="32"/>
      <c r="B5" s="36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19" t="s">
        <v>16</v>
      </c>
      <c r="H5" s="19" t="s">
        <v>17</v>
      </c>
      <c r="I5" s="19" t="s">
        <v>18</v>
      </c>
    </row>
    <row r="6" spans="1:9" x14ac:dyDescent="0.25">
      <c r="A6" s="17" t="s">
        <v>0</v>
      </c>
      <c r="B6" s="2"/>
      <c r="C6" s="2"/>
      <c r="D6" s="2">
        <v>0</v>
      </c>
      <c r="E6" s="2"/>
      <c r="F6" s="2">
        <v>0</v>
      </c>
      <c r="G6" s="2">
        <v>191000</v>
      </c>
      <c r="H6" s="2">
        <v>8812800</v>
      </c>
      <c r="I6" s="3">
        <v>9003800</v>
      </c>
    </row>
    <row r="7" spans="1:9" x14ac:dyDescent="0.25">
      <c r="A7" s="17" t="s">
        <v>4</v>
      </c>
      <c r="B7" s="2"/>
      <c r="C7" s="2"/>
      <c r="D7" s="2">
        <v>600000</v>
      </c>
      <c r="E7" s="2"/>
      <c r="F7" s="2">
        <v>600000</v>
      </c>
      <c r="G7" s="2">
        <v>113000</v>
      </c>
      <c r="H7" s="2">
        <v>11264400</v>
      </c>
      <c r="I7" s="3">
        <v>11377400</v>
      </c>
    </row>
    <row r="8" spans="1:9" x14ac:dyDescent="0.25">
      <c r="A8" s="17" t="s">
        <v>5</v>
      </c>
      <c r="B8" s="2"/>
      <c r="C8" s="2"/>
      <c r="D8" s="2">
        <v>0</v>
      </c>
      <c r="E8" s="2"/>
      <c r="F8" s="2">
        <v>0</v>
      </c>
      <c r="G8" s="2">
        <v>2000</v>
      </c>
      <c r="H8" s="2">
        <v>11242800</v>
      </c>
      <c r="I8" s="3">
        <v>11244800</v>
      </c>
    </row>
    <row r="9" spans="1:9" x14ac:dyDescent="0.25">
      <c r="A9" s="17" t="s">
        <v>6</v>
      </c>
      <c r="B9" s="2"/>
      <c r="C9" s="2"/>
      <c r="D9" s="2">
        <v>610000</v>
      </c>
      <c r="E9" s="2"/>
      <c r="F9" s="2">
        <v>610000</v>
      </c>
      <c r="G9" s="2">
        <v>0</v>
      </c>
      <c r="H9" s="2">
        <v>19461600</v>
      </c>
      <c r="I9" s="3">
        <v>19461600</v>
      </c>
    </row>
    <row r="10" spans="1:9" x14ac:dyDescent="0.25">
      <c r="A10" s="17" t="s">
        <v>7</v>
      </c>
      <c r="B10" s="2"/>
      <c r="C10" s="2"/>
      <c r="D10" s="2">
        <v>0</v>
      </c>
      <c r="E10" s="2"/>
      <c r="F10" s="2">
        <v>0</v>
      </c>
      <c r="G10" s="2">
        <v>0</v>
      </c>
      <c r="H10" s="2">
        <v>25174800</v>
      </c>
      <c r="I10" s="3">
        <v>25174800</v>
      </c>
    </row>
    <row r="11" spans="1:9" x14ac:dyDescent="0.25">
      <c r="A11" s="17" t="s">
        <v>8</v>
      </c>
      <c r="B11" s="2"/>
      <c r="C11" s="2"/>
      <c r="D11" s="2">
        <v>0</v>
      </c>
      <c r="E11" s="2"/>
      <c r="F11" s="2">
        <v>0</v>
      </c>
      <c r="G11" s="2">
        <v>5000</v>
      </c>
      <c r="H11" s="2">
        <v>17604000</v>
      </c>
      <c r="I11" s="3">
        <v>17609000</v>
      </c>
    </row>
    <row r="12" spans="1:9" x14ac:dyDescent="0.25">
      <c r="A12" s="17" t="s">
        <v>24</v>
      </c>
      <c r="B12" s="2"/>
      <c r="C12" s="2"/>
      <c r="D12" s="2">
        <v>0</v>
      </c>
      <c r="E12" s="2"/>
      <c r="F12" s="2">
        <v>0</v>
      </c>
      <c r="G12" s="2">
        <v>0</v>
      </c>
      <c r="H12" s="2">
        <v>20131200</v>
      </c>
      <c r="I12" s="3">
        <v>20131200</v>
      </c>
    </row>
    <row r="13" spans="1:9" x14ac:dyDescent="0.25">
      <c r="A13" s="17" t="s">
        <v>10</v>
      </c>
      <c r="B13" s="2"/>
      <c r="C13" s="2"/>
      <c r="D13" s="2">
        <v>55000</v>
      </c>
      <c r="E13" s="2"/>
      <c r="F13" s="2">
        <v>55000</v>
      </c>
      <c r="G13" s="2">
        <v>3000</v>
      </c>
      <c r="H13" s="2">
        <v>12852000</v>
      </c>
      <c r="I13" s="3">
        <v>12855000</v>
      </c>
    </row>
    <row r="14" spans="1:9" x14ac:dyDescent="0.25">
      <c r="A14" s="17" t="s">
        <v>9</v>
      </c>
      <c r="B14" s="2"/>
      <c r="C14" s="2"/>
      <c r="D14" s="2">
        <v>0</v>
      </c>
      <c r="E14" s="2"/>
      <c r="F14" s="2">
        <v>0</v>
      </c>
      <c r="G14" s="2">
        <v>0</v>
      </c>
      <c r="H14" s="2">
        <v>33739200</v>
      </c>
      <c r="I14" s="3">
        <v>33739200</v>
      </c>
    </row>
    <row r="15" spans="1:9" x14ac:dyDescent="0.25">
      <c r="A15" s="17" t="s">
        <v>11</v>
      </c>
      <c r="B15" s="2"/>
      <c r="C15" s="2"/>
      <c r="D15" s="2">
        <v>450000</v>
      </c>
      <c r="E15" s="2"/>
      <c r="F15" s="2">
        <v>450000</v>
      </c>
      <c r="G15" s="2">
        <v>9000</v>
      </c>
      <c r="H15" s="2">
        <v>35899200</v>
      </c>
      <c r="I15" s="3">
        <v>35908200</v>
      </c>
    </row>
    <row r="16" spans="1:9" x14ac:dyDescent="0.25">
      <c r="A16" s="17" t="s">
        <v>12</v>
      </c>
      <c r="B16" s="2">
        <v>1905000</v>
      </c>
      <c r="C16" s="2">
        <v>22000</v>
      </c>
      <c r="D16" s="2">
        <v>0</v>
      </c>
      <c r="E16" s="2"/>
      <c r="F16" s="2">
        <v>1927000</v>
      </c>
      <c r="G16" s="2">
        <v>5000</v>
      </c>
      <c r="H16" s="2">
        <v>7128000</v>
      </c>
      <c r="I16" s="3">
        <v>7133000</v>
      </c>
    </row>
    <row r="17" spans="1:9" x14ac:dyDescent="0.25">
      <c r="A17" s="17" t="s">
        <v>13</v>
      </c>
      <c r="B17" s="2">
        <v>606000</v>
      </c>
      <c r="C17" s="2">
        <v>14000</v>
      </c>
      <c r="D17" s="2">
        <v>20000</v>
      </c>
      <c r="E17" s="2"/>
      <c r="F17" s="2">
        <v>640000</v>
      </c>
      <c r="G17" s="2">
        <v>6000</v>
      </c>
      <c r="H17" s="2">
        <v>8164800</v>
      </c>
      <c r="I17" s="3">
        <v>8170800</v>
      </c>
    </row>
    <row r="18" spans="1:9" x14ac:dyDescent="0.25">
      <c r="A18" s="18" t="s">
        <v>1</v>
      </c>
      <c r="B18" s="3">
        <v>2511000</v>
      </c>
      <c r="C18" s="3">
        <v>36000</v>
      </c>
      <c r="D18" s="3">
        <v>1735000</v>
      </c>
      <c r="E18" s="3">
        <v>0</v>
      </c>
      <c r="F18" s="3">
        <v>4282000</v>
      </c>
      <c r="G18" s="3">
        <v>334000</v>
      </c>
      <c r="H18" s="3">
        <v>211474800</v>
      </c>
      <c r="I18" s="3">
        <v>211808800</v>
      </c>
    </row>
  </sheetData>
  <mergeCells count="5">
    <mergeCell ref="A3:A5"/>
    <mergeCell ref="B3:I3"/>
    <mergeCell ref="A1:I1"/>
    <mergeCell ref="G4:I4"/>
    <mergeCell ref="B4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K22" sqref="K22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15.42578125" customWidth="1"/>
  </cols>
  <sheetData>
    <row r="1" spans="1:9" ht="27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23"/>
    </row>
    <row r="3" spans="1:9" x14ac:dyDescent="0.25">
      <c r="B3" s="19" t="s">
        <v>3</v>
      </c>
      <c r="C3" s="20">
        <v>2016</v>
      </c>
      <c r="D3" s="20">
        <v>2017</v>
      </c>
      <c r="E3" s="20">
        <v>2018</v>
      </c>
      <c r="F3" s="20">
        <v>2019</v>
      </c>
      <c r="G3" s="18" t="s">
        <v>1</v>
      </c>
    </row>
    <row r="4" spans="1:9" x14ac:dyDescent="0.25">
      <c r="B4" s="17" t="s">
        <v>0</v>
      </c>
      <c r="C4" s="2">
        <v>109554</v>
      </c>
      <c r="D4" s="2">
        <v>808172</v>
      </c>
      <c r="E4" s="2">
        <v>635530</v>
      </c>
      <c r="F4" s="2">
        <v>655634</v>
      </c>
      <c r="G4" s="3">
        <v>2208890</v>
      </c>
    </row>
    <row r="5" spans="1:9" x14ac:dyDescent="0.25">
      <c r="B5" s="17" t="s">
        <v>4</v>
      </c>
      <c r="C5" s="2">
        <v>290254</v>
      </c>
      <c r="D5" s="2">
        <v>502327</v>
      </c>
      <c r="E5" s="2">
        <v>1165058</v>
      </c>
      <c r="F5" s="2">
        <v>681287</v>
      </c>
      <c r="G5" s="3">
        <v>2638926</v>
      </c>
    </row>
    <row r="6" spans="1:9" x14ac:dyDescent="0.25">
      <c r="B6" s="17" t="s">
        <v>5</v>
      </c>
      <c r="C6" s="2">
        <v>516484</v>
      </c>
      <c r="D6" s="2">
        <v>564599</v>
      </c>
      <c r="E6" s="2">
        <v>808600</v>
      </c>
      <c r="F6" s="2">
        <v>713235</v>
      </c>
      <c r="G6" s="3">
        <v>2602918</v>
      </c>
    </row>
    <row r="7" spans="1:9" x14ac:dyDescent="0.25">
      <c r="B7" s="17" t="s">
        <v>6</v>
      </c>
      <c r="C7" s="2">
        <v>233305</v>
      </c>
      <c r="D7" s="2">
        <v>483440</v>
      </c>
      <c r="E7" s="2">
        <v>525270</v>
      </c>
      <c r="F7" s="2">
        <v>795180</v>
      </c>
      <c r="G7" s="3">
        <v>2037195</v>
      </c>
    </row>
    <row r="8" spans="1:9" x14ac:dyDescent="0.25">
      <c r="B8" s="17" t="s">
        <v>7</v>
      </c>
      <c r="C8" s="2">
        <v>325199</v>
      </c>
      <c r="D8" s="2">
        <v>636206</v>
      </c>
      <c r="E8" s="2">
        <v>928190</v>
      </c>
      <c r="F8" s="2">
        <v>965224</v>
      </c>
      <c r="G8" s="3">
        <v>2854819</v>
      </c>
    </row>
    <row r="9" spans="1:9" x14ac:dyDescent="0.25">
      <c r="B9" s="17" t="s">
        <v>8</v>
      </c>
      <c r="C9" s="2">
        <v>1096792</v>
      </c>
      <c r="D9" s="2">
        <v>385359</v>
      </c>
      <c r="E9" s="2">
        <v>687503</v>
      </c>
      <c r="F9" s="2">
        <v>601810</v>
      </c>
      <c r="G9" s="3">
        <v>2771464</v>
      </c>
    </row>
    <row r="10" spans="1:9" x14ac:dyDescent="0.25">
      <c r="B10" s="17" t="s">
        <v>24</v>
      </c>
      <c r="C10" s="2">
        <v>721543</v>
      </c>
      <c r="D10" s="2">
        <v>1164191</v>
      </c>
      <c r="E10" s="2">
        <v>408201</v>
      </c>
      <c r="F10" s="2">
        <v>861562</v>
      </c>
      <c r="G10" s="3">
        <v>3155497</v>
      </c>
    </row>
    <row r="11" spans="1:9" x14ac:dyDescent="0.25">
      <c r="B11" s="17" t="s">
        <v>10</v>
      </c>
      <c r="C11" s="2">
        <v>524253</v>
      </c>
      <c r="D11" s="2">
        <v>856965</v>
      </c>
      <c r="E11" s="2">
        <v>900962</v>
      </c>
      <c r="F11" s="2">
        <v>808146</v>
      </c>
      <c r="G11" s="3">
        <v>3090326</v>
      </c>
    </row>
    <row r="12" spans="1:9" x14ac:dyDescent="0.25">
      <c r="B12" s="17" t="s">
        <v>9</v>
      </c>
      <c r="C12" s="2">
        <v>554791</v>
      </c>
      <c r="D12" s="2">
        <v>738035</v>
      </c>
      <c r="E12" s="2">
        <v>723000</v>
      </c>
      <c r="F12" s="2">
        <v>979700</v>
      </c>
      <c r="G12" s="3">
        <v>2995526</v>
      </c>
    </row>
    <row r="13" spans="1:9" x14ac:dyDescent="0.25">
      <c r="B13" s="17" t="s">
        <v>11</v>
      </c>
      <c r="C13" s="2">
        <v>786861</v>
      </c>
      <c r="D13" s="2">
        <v>916051</v>
      </c>
      <c r="E13" s="2">
        <v>973536</v>
      </c>
      <c r="F13" s="2">
        <v>1018900</v>
      </c>
      <c r="G13" s="3">
        <v>3695348</v>
      </c>
    </row>
    <row r="14" spans="1:9" x14ac:dyDescent="0.25">
      <c r="B14" s="17" t="s">
        <v>12</v>
      </c>
      <c r="C14" s="2">
        <v>938289</v>
      </c>
      <c r="D14" s="2">
        <v>969048</v>
      </c>
      <c r="E14" s="2">
        <v>985857</v>
      </c>
      <c r="F14" s="2">
        <v>807394</v>
      </c>
      <c r="G14" s="3">
        <v>3700588</v>
      </c>
    </row>
    <row r="15" spans="1:9" x14ac:dyDescent="0.25">
      <c r="B15" s="17" t="s">
        <v>13</v>
      </c>
      <c r="C15" s="2">
        <v>725026</v>
      </c>
      <c r="D15" s="2">
        <v>874155</v>
      </c>
      <c r="E15" s="2">
        <v>1118342</v>
      </c>
      <c r="F15" s="3">
        <v>1471556</v>
      </c>
      <c r="G15" s="3">
        <v>4189079</v>
      </c>
    </row>
    <row r="16" spans="1:9" x14ac:dyDescent="0.25">
      <c r="B16" s="18" t="s">
        <v>1</v>
      </c>
      <c r="C16" s="3">
        <v>6822351</v>
      </c>
      <c r="D16" s="3">
        <v>8898548</v>
      </c>
      <c r="E16" s="3">
        <v>9860049</v>
      </c>
      <c r="F16" s="3">
        <v>10359628</v>
      </c>
      <c r="G16" s="3">
        <v>35940576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Windows User</cp:lastModifiedBy>
  <dcterms:created xsi:type="dcterms:W3CDTF">2015-09-24T10:58:18Z</dcterms:created>
  <dcterms:modified xsi:type="dcterms:W3CDTF">2021-06-29T12:08:42Z</dcterms:modified>
</cp:coreProperties>
</file>