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nara.Kakushadze\Desktop\"/>
    </mc:Choice>
  </mc:AlternateContent>
  <bookViews>
    <workbookView xWindow="360" yWindow="135" windowWidth="27795" windowHeight="11820" activeTab="2"/>
  </bookViews>
  <sheets>
    <sheet name="2014" sheetId="1" r:id="rId1"/>
    <sheet name="2015 " sheetId="7" r:id="rId2"/>
    <sheet name="2016" sheetId="8" r:id="rId3"/>
    <sheet name="2017" sheetId="9" r:id="rId4"/>
    <sheet name="2018" sheetId="10" r:id="rId5"/>
  </sheets>
  <calcPr calcId="152511"/>
</workbook>
</file>

<file path=xl/calcChain.xml><?xml version="1.0" encoding="utf-8"?>
<calcChain xmlns="http://schemas.openxmlformats.org/spreadsheetml/2006/main">
  <c r="O5" i="10" l="1"/>
  <c r="O7" i="10"/>
  <c r="B17" i="10"/>
  <c r="C17" i="10"/>
  <c r="D17" i="10"/>
  <c r="E17" i="10"/>
  <c r="F17" i="10"/>
  <c r="G17" i="10"/>
  <c r="H17" i="10"/>
  <c r="I17" i="10"/>
  <c r="M17" i="10"/>
  <c r="N17" i="10"/>
  <c r="O17" i="10"/>
  <c r="B37" i="10"/>
  <c r="C37" i="10"/>
  <c r="D37" i="10"/>
  <c r="E37" i="10"/>
  <c r="F37" i="10"/>
  <c r="B57" i="10"/>
  <c r="C57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B77" i="10"/>
  <c r="C77" i="10"/>
  <c r="D77" i="10"/>
  <c r="E77" i="10"/>
  <c r="F77" i="10"/>
  <c r="G77" i="10"/>
  <c r="H77" i="10"/>
  <c r="I77" i="10"/>
  <c r="J77" i="10"/>
  <c r="K77" i="10"/>
  <c r="L77" i="10"/>
  <c r="M77" i="10"/>
  <c r="N77" i="10"/>
  <c r="O77" i="10"/>
  <c r="P77" i="10"/>
  <c r="Q77" i="10"/>
  <c r="R77" i="10"/>
  <c r="S77" i="10"/>
  <c r="T77" i="10"/>
  <c r="U77" i="10"/>
  <c r="V77" i="10"/>
  <c r="W77" i="10"/>
  <c r="X77" i="10"/>
  <c r="Y77" i="10"/>
  <c r="Z77" i="10"/>
  <c r="AA77" i="10"/>
  <c r="AB77" i="10"/>
  <c r="P17" i="10" l="1"/>
  <c r="G37" i="10"/>
  <c r="J17" i="10"/>
  <c r="Q57" i="10"/>
  <c r="AC77" i="10"/>
  <c r="R6" i="9"/>
  <c r="R10" i="9"/>
  <c r="L16" i="9"/>
  <c r="L17" i="9" s="1"/>
  <c r="M16" i="9"/>
  <c r="M17" i="9" s="1"/>
  <c r="N16" i="9"/>
  <c r="O16" i="9"/>
  <c r="P16" i="9"/>
  <c r="Q16" i="9"/>
  <c r="Q17" i="9" s="1"/>
  <c r="R16" i="9"/>
  <c r="B17" i="9"/>
  <c r="C17" i="9"/>
  <c r="D17" i="9"/>
  <c r="E17" i="9"/>
  <c r="F17" i="9"/>
  <c r="G17" i="9"/>
  <c r="H17" i="9"/>
  <c r="N17" i="9"/>
  <c r="O17" i="9"/>
  <c r="P17" i="9"/>
  <c r="B56" i="9"/>
  <c r="C56" i="9"/>
  <c r="D56" i="9"/>
  <c r="E56" i="9"/>
  <c r="F56" i="9"/>
  <c r="G56" i="9"/>
  <c r="H56" i="9"/>
  <c r="I56" i="9"/>
  <c r="J56" i="9"/>
  <c r="B77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K56" i="9" l="1"/>
  <c r="U77" i="9"/>
  <c r="R17" i="9"/>
  <c r="L17" i="8"/>
  <c r="R17" i="8" s="1"/>
  <c r="M17" i="8"/>
  <c r="N17" i="8"/>
  <c r="O17" i="8"/>
  <c r="P17" i="8"/>
  <c r="Q17" i="8"/>
  <c r="O24" i="8"/>
  <c r="O25" i="8"/>
  <c r="O26" i="8"/>
  <c r="O27" i="8"/>
  <c r="O28" i="8"/>
  <c r="O29" i="8"/>
  <c r="O30" i="8"/>
  <c r="O31" i="8"/>
  <c r="O32" i="8"/>
  <c r="O33" i="8"/>
  <c r="O34" i="8"/>
  <c r="O35" i="8"/>
  <c r="B36" i="8"/>
  <c r="B37" i="8" s="1"/>
  <c r="C36" i="8"/>
  <c r="C37" i="8" s="1"/>
  <c r="D36" i="8"/>
  <c r="E36" i="8"/>
  <c r="F36" i="8"/>
  <c r="F37" i="8" s="1"/>
  <c r="G36" i="8"/>
  <c r="G37" i="8" s="1"/>
  <c r="H36" i="8"/>
  <c r="I36" i="8"/>
  <c r="J36" i="8"/>
  <c r="J37" i="8" s="1"/>
  <c r="K36" i="8"/>
  <c r="K37" i="8" s="1"/>
  <c r="L36" i="8"/>
  <c r="M36" i="8"/>
  <c r="N36" i="8"/>
  <c r="N37" i="8" s="1"/>
  <c r="O36" i="8"/>
  <c r="D37" i="8"/>
  <c r="E37" i="8"/>
  <c r="H37" i="8"/>
  <c r="I37" i="8"/>
  <c r="L37" i="8"/>
  <c r="M37" i="8"/>
  <c r="Z54" i="8"/>
  <c r="B55" i="8"/>
  <c r="B56" i="8" s="1"/>
  <c r="C55" i="8"/>
  <c r="D55" i="8"/>
  <c r="E55" i="8"/>
  <c r="F55" i="8"/>
  <c r="F56" i="8" s="1"/>
  <c r="G55" i="8"/>
  <c r="H55" i="8"/>
  <c r="I55" i="8"/>
  <c r="J55" i="8"/>
  <c r="J56" i="8" s="1"/>
  <c r="K55" i="8"/>
  <c r="L55" i="8"/>
  <c r="M55" i="8"/>
  <c r="N55" i="8"/>
  <c r="N56" i="8" s="1"/>
  <c r="O55" i="8"/>
  <c r="P55" i="8"/>
  <c r="Q55" i="8"/>
  <c r="R55" i="8"/>
  <c r="R56" i="8" s="1"/>
  <c r="S55" i="8"/>
  <c r="T55" i="8"/>
  <c r="U55" i="8"/>
  <c r="V55" i="8"/>
  <c r="V56" i="8" s="1"/>
  <c r="W55" i="8"/>
  <c r="X55" i="8"/>
  <c r="Y55" i="8"/>
  <c r="Z55" i="8"/>
  <c r="C56" i="8"/>
  <c r="D56" i="8"/>
  <c r="E56" i="8"/>
  <c r="G56" i="8"/>
  <c r="H56" i="8"/>
  <c r="I56" i="8"/>
  <c r="K56" i="8"/>
  <c r="L56" i="8"/>
  <c r="M56" i="8"/>
  <c r="O56" i="8"/>
  <c r="P56" i="8"/>
  <c r="Q56" i="8"/>
  <c r="S56" i="8"/>
  <c r="T56" i="8"/>
  <c r="U56" i="8"/>
  <c r="W56" i="8"/>
  <c r="X56" i="8"/>
  <c r="Y56" i="8"/>
  <c r="Z56" i="8" l="1"/>
  <c r="O37" i="8"/>
  <c r="B37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T44" i="7"/>
  <c r="T45" i="7"/>
  <c r="T46" i="7"/>
  <c r="T47" i="7"/>
  <c r="T48" i="7"/>
  <c r="T49" i="7"/>
  <c r="T50" i="7"/>
  <c r="T51" i="7"/>
  <c r="T52" i="7"/>
  <c r="T53" i="7"/>
  <c r="T54" i="7"/>
  <c r="T55" i="7"/>
  <c r="B56" i="7"/>
  <c r="B57" i="7" s="1"/>
  <c r="C56" i="7"/>
  <c r="C57" i="7" s="1"/>
  <c r="D56" i="7"/>
  <c r="E56" i="7"/>
  <c r="E57" i="7" s="1"/>
  <c r="F56" i="7"/>
  <c r="F57" i="7" s="1"/>
  <c r="G56" i="7"/>
  <c r="G57" i="7" s="1"/>
  <c r="H56" i="7"/>
  <c r="I56" i="7"/>
  <c r="I57" i="7" s="1"/>
  <c r="J56" i="7"/>
  <c r="J57" i="7" s="1"/>
  <c r="K56" i="7"/>
  <c r="K57" i="7" s="1"/>
  <c r="L56" i="7"/>
  <c r="M56" i="7"/>
  <c r="M57" i="7" s="1"/>
  <c r="N56" i="7"/>
  <c r="N57" i="7" s="1"/>
  <c r="O56" i="7"/>
  <c r="O57" i="7" s="1"/>
  <c r="P56" i="7"/>
  <c r="Q56" i="7"/>
  <c r="Q57" i="7" s="1"/>
  <c r="R56" i="7"/>
  <c r="R57" i="7" s="1"/>
  <c r="S56" i="7"/>
  <c r="S57" i="7" s="1"/>
  <c r="D57" i="7"/>
  <c r="H57" i="7"/>
  <c r="L57" i="7"/>
  <c r="P57" i="7"/>
  <c r="W37" i="7" l="1"/>
  <c r="T56" i="7"/>
  <c r="T57" i="7"/>
  <c r="C46" i="1"/>
  <c r="C47" i="1" s="1"/>
  <c r="D46" i="1"/>
  <c r="D47" i="1" s="1"/>
  <c r="E46" i="1"/>
  <c r="E47" i="1" s="1"/>
  <c r="F46" i="1"/>
  <c r="B46" i="1"/>
  <c r="B47" i="1" s="1"/>
  <c r="F47" i="1" l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R17" i="1"/>
  <c r="Q17" i="1"/>
  <c r="P17" i="1"/>
  <c r="O17" i="1"/>
  <c r="N17" i="1"/>
  <c r="M17" i="1"/>
  <c r="L17" i="1"/>
  <c r="I16" i="1"/>
  <c r="H16" i="1"/>
  <c r="H17" i="1" s="1"/>
  <c r="G16" i="1"/>
  <c r="G17" i="1" s="1"/>
  <c r="F16" i="1"/>
  <c r="F17" i="1" s="1"/>
  <c r="E16" i="1"/>
  <c r="E17" i="1" s="1"/>
  <c r="D16" i="1"/>
  <c r="D17" i="1" s="1"/>
  <c r="C16" i="1"/>
  <c r="C17" i="1" s="1"/>
  <c r="B16" i="1"/>
  <c r="B17" i="1" s="1"/>
  <c r="S17" i="1" l="1"/>
  <c r="AE37" i="1"/>
  <c r="I17" i="1"/>
</calcChain>
</file>

<file path=xl/sharedStrings.xml><?xml version="1.0" encoding="utf-8"?>
<sst xmlns="http://schemas.openxmlformats.org/spreadsheetml/2006/main" count="387" uniqueCount="39">
  <si>
    <t>თვე</t>
  </si>
  <si>
    <t>მოცულობა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</si>
  <si>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</si>
  <si>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</si>
  <si>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</si>
  <si>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</si>
  <si>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</si>
  <si>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</si>
  <si>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</si>
  <si>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</si>
  <si>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</si>
  <si>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</si>
  <si>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</si>
  <si>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</si>
  <si>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სულ ჯამი</t>
  </si>
  <si>
    <t>ადგილობრივი ლუდი 2014 წელი - შემოსავლების სამსახუირ მიერ გაცემული მარკები</t>
  </si>
  <si>
    <t>იმპორტული ლუდი 2014 წელი -  შემოსავლების სამსახუირ მიერ გაცემული მარკები</t>
  </si>
  <si>
    <r>
      <t>ადგილობრივი ლუდი პირდაპირი მარკირება (</t>
    </r>
    <r>
      <rPr>
        <b/>
        <sz val="9"/>
        <rFont val="Arial"/>
        <family val="2"/>
      </rPr>
      <t>SICPA</t>
    </r>
    <r>
      <rPr>
        <b/>
        <sz val="9"/>
        <rFont val="AcadMtavr"/>
      </rPr>
      <t>) 2015 წელი</t>
    </r>
  </si>
  <si>
    <t>იმპორტული ლუდი 2015 წელი -  შემოსავლების სამსახუირ მიერ გაცემული მარკები</t>
  </si>
  <si>
    <t>ადგილობრივი ლუდი 2015 წელი -  შემოსავლების სამსახუირ მიერ გაცემული მარკები</t>
  </si>
  <si>
    <r>
      <t>იმპორტული ლუდი - მატერიალური მარკირება - (</t>
    </r>
    <r>
      <rPr>
        <b/>
        <sz val="9"/>
        <rFont val="Arial"/>
        <family val="2"/>
      </rPr>
      <t>sicpa</t>
    </r>
    <r>
      <rPr>
        <b/>
        <sz val="9"/>
        <rFont val="AcadMtavr"/>
      </rPr>
      <t>) 2015 წელი - აქტივირებული</t>
    </r>
  </si>
  <si>
    <t>ადგილობრივი ლუდი 2016 წელი -  შემოსავლების სამსახუირ მიერ გაცემული მარკები</t>
  </si>
  <si>
    <r>
      <t>ადგილობრივი ლუდი პირდაპირი მარკირება (</t>
    </r>
    <r>
      <rPr>
        <b/>
        <sz val="9"/>
        <rFont val="Arial"/>
        <family val="2"/>
      </rPr>
      <t>SICPA</t>
    </r>
    <r>
      <rPr>
        <b/>
        <sz val="9"/>
        <rFont val="AcadMtavr"/>
      </rPr>
      <t>) 2016 წელი</t>
    </r>
  </si>
  <si>
    <t>იმპორტული ლუდი 2016 წელი -  შემოსავლების სამსახუირ მიერ გაცემული მარკები</t>
  </si>
  <si>
    <r>
      <t>იმპორტული ლუდი - მატერიალური მარკირება - (</t>
    </r>
    <r>
      <rPr>
        <b/>
        <sz val="9"/>
        <rFont val="Arial"/>
        <family val="2"/>
      </rPr>
      <t>sicpa</t>
    </r>
    <r>
      <rPr>
        <b/>
        <sz val="9"/>
        <rFont val="AcadMtavr"/>
      </rPr>
      <t>) 2016 წელი - აქტივირებული</t>
    </r>
  </si>
  <si>
    <r>
      <t>ადგილობრივი ლუდი - პირდაპირი მარკირება (</t>
    </r>
    <r>
      <rPr>
        <b/>
        <sz val="9"/>
        <color theme="1"/>
        <rFont val="Arial"/>
        <family val="2"/>
      </rPr>
      <t>sicpa</t>
    </r>
    <r>
      <rPr>
        <b/>
        <sz val="9"/>
        <color theme="1"/>
        <rFont val="AcadNusx"/>
      </rPr>
      <t>) 2017 წელი</t>
    </r>
  </si>
  <si>
    <t>ადგილობრივი ლუდი 2017 წელი -  შემოსავლების სამსახუირ მიერ გაცემული მარკები</t>
  </si>
  <si>
    <r>
      <t>იმპორტული ლუდი - მატერიალური მარკირება - (</t>
    </r>
    <r>
      <rPr>
        <b/>
        <sz val="9"/>
        <rFont val="Arial"/>
        <family val="2"/>
      </rPr>
      <t>sicpa</t>
    </r>
    <r>
      <rPr>
        <b/>
        <sz val="9"/>
        <rFont val="AcadMtavr"/>
      </rPr>
      <t>) 2014 წელი - აქტივირებული</t>
    </r>
  </si>
  <si>
    <r>
      <t>ადგილობრივი ლუდი - მატერიალური მარკირება - (</t>
    </r>
    <r>
      <rPr>
        <b/>
        <sz val="9"/>
        <rFont val="Arial"/>
        <family val="2"/>
      </rPr>
      <t>sicpa</t>
    </r>
    <r>
      <rPr>
        <b/>
        <sz val="9"/>
        <rFont val="AcadMtavr"/>
      </rPr>
      <t>) 2017 წელი - აქტივირებული</t>
    </r>
  </si>
  <si>
    <t>იმპორტული ლუდი 2017 წელი -  შემოსავლების სამსახუირ მიერ გაცემული მარკები</t>
  </si>
  <si>
    <r>
      <t>იმპორტული ლუდი - მატერიალური მარკირება - (</t>
    </r>
    <r>
      <rPr>
        <b/>
        <sz val="9"/>
        <rFont val="Arial"/>
        <family val="2"/>
      </rPr>
      <t>sicpa</t>
    </r>
    <r>
      <rPr>
        <b/>
        <sz val="9"/>
        <rFont val="AcadMtavr"/>
      </rPr>
      <t>) 2017 წელი - აქტივირებული</t>
    </r>
  </si>
  <si>
    <r>
      <t>ადგილობრივი ლუდი - პირდაპირი მარკირება (</t>
    </r>
    <r>
      <rPr>
        <b/>
        <sz val="9"/>
        <color theme="1"/>
        <rFont val="Arial"/>
        <family val="2"/>
      </rPr>
      <t>sicpa</t>
    </r>
    <r>
      <rPr>
        <b/>
        <sz val="9"/>
        <color theme="1"/>
        <rFont val="AcadNusx"/>
      </rPr>
      <t>) 2018 წელი</t>
    </r>
  </si>
  <si>
    <t>ადგილობრივი ლუდი 2018 წელი -  შემოსავლების სამსახუირ მიერ გაცემული მარკები</t>
  </si>
  <si>
    <r>
      <t>ადგილობრივი ლუდი - მატერიალური მარკირება - (</t>
    </r>
    <r>
      <rPr>
        <b/>
        <sz val="9"/>
        <rFont val="Arial"/>
        <family val="2"/>
      </rPr>
      <t>sicpa</t>
    </r>
    <r>
      <rPr>
        <b/>
        <sz val="9"/>
        <rFont val="AcadMtavr"/>
      </rPr>
      <t>) 2018 წელი - აქტივირებული</t>
    </r>
  </si>
  <si>
    <t>იმპორტული ლუდი 2018 წელი -  შემოსავლების სამსახუირ მიერ გაცემული მარკები</t>
  </si>
  <si>
    <r>
      <t>იმპორტული ლუდი - მატერიალური მარკირება - (</t>
    </r>
    <r>
      <rPr>
        <b/>
        <sz val="9"/>
        <rFont val="Arial"/>
        <family val="2"/>
      </rPr>
      <t>sicpa</t>
    </r>
    <r>
      <rPr>
        <b/>
        <sz val="9"/>
        <rFont val="AcadMtavr"/>
      </rPr>
      <t>) 2018 წელი - აქტივირებული</t>
    </r>
  </si>
  <si>
    <t>სულ ლიტრი</t>
  </si>
  <si>
    <t>ადგილობრივი ლუდი პირდაპირი მარკირება -  (SICPA) 2014 წელი</t>
  </si>
  <si>
    <t xml:space="preserve"> მოცულობა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</si>
</sst>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##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cadMtav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b/>
      <sz val="10"/>
      <name val="AcadMtavr"/>
    </font>
    <font>
      <b/>
      <sz val="8"/>
      <color theme="1"/>
      <name val="Calibri"/>
      <family val="2"/>
      <scheme val="minor"/>
    </font>
    <font>
      <b/>
      <sz val="9"/>
      <color theme="1"/>
      <name val="AcadMtavr"/>
    </font>
    <font>
      <b/>
      <sz val="9"/>
      <color theme="1"/>
      <name val="Cambria"/>
      <family val="1"/>
      <scheme val="major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ს"/>
    </font>
    <font>
      <b/>
      <sz val="9"/>
      <name val="Sylfaen"/>
      <family val="1"/>
    </font>
    <font>
      <sz val="9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6" fillId="0" borderId="2" xfId="0" applyNumberFormat="1" applyFont="1" applyFill="1" applyBorder="1" applyAlignment="1"/>
    <xf numFmtId="3" fontId="0" fillId="0" borderId="2" xfId="0" applyNumberFormat="1" applyFont="1" applyFill="1" applyBorder="1" applyAlignment="1"/>
    <xf numFmtId="3" fontId="1" fillId="0" borderId="2" xfId="0" applyNumberFormat="1" applyFont="1" applyFill="1" applyBorder="1" applyAlignment="1"/>
    <xf numFmtId="3" fontId="0" fillId="0" borderId="0" xfId="0" applyNumberFormat="1"/>
    <xf numFmtId="3" fontId="0" fillId="0" borderId="2" xfId="0" applyNumberFormat="1" applyBorder="1"/>
    <xf numFmtId="3" fontId="1" fillId="2" borderId="2" xfId="0" applyNumberFormat="1" applyFont="1" applyFill="1" applyBorder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/>
    </xf>
    <xf numFmtId="3" fontId="1" fillId="3" borderId="2" xfId="0" applyNumberFormat="1" applyFont="1" applyFill="1" applyBorder="1"/>
    <xf numFmtId="3" fontId="1" fillId="3" borderId="2" xfId="0" applyNumberFormat="1" applyFont="1" applyFill="1" applyBorder="1" applyAlignment="1"/>
    <xf numFmtId="3" fontId="0" fillId="0" borderId="2" xfId="0" applyNumberFormat="1" applyFont="1" applyBorder="1"/>
    <xf numFmtId="3" fontId="1" fillId="0" borderId="2" xfId="0" applyNumberFormat="1" applyFont="1" applyBorder="1"/>
    <xf numFmtId="0" fontId="0" fillId="0" borderId="2" xfId="0" applyFont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2" fontId="1" fillId="0" borderId="2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0" fillId="0" borderId="0" xfId="0" applyFont="1" applyAlignment="1"/>
    <xf numFmtId="3" fontId="0" fillId="0" borderId="4" xfId="0" applyNumberFormat="1" applyFont="1" applyFill="1" applyBorder="1" applyAlignment="1"/>
    <xf numFmtId="1" fontId="1" fillId="0" borderId="2" xfId="0" applyNumberFormat="1" applyFont="1" applyFill="1" applyBorder="1" applyAlignment="1">
      <alignment horizontal="center"/>
    </xf>
    <xf numFmtId="3" fontId="1" fillId="0" borderId="0" xfId="0" applyNumberFormat="1" applyFont="1" applyBorder="1"/>
    <xf numFmtId="3" fontId="0" fillId="0" borderId="0" xfId="0" applyNumberFormat="1" applyBorder="1"/>
    <xf numFmtId="3" fontId="1" fillId="0" borderId="0" xfId="0" applyNumberFormat="1" applyFont="1" applyFill="1" applyBorder="1" applyAlignment="1"/>
    <xf numFmtId="0" fontId="7" fillId="2" borderId="0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0" borderId="0" xfId="0" applyBorder="1"/>
    <xf numFmtId="3" fontId="1" fillId="0" borderId="11" xfId="0" applyNumberFormat="1" applyFont="1" applyFill="1" applyBorder="1" applyAlignment="1"/>
    <xf numFmtId="3" fontId="1" fillId="0" borderId="3" xfId="0" applyNumberFormat="1" applyFont="1" applyFill="1" applyBorder="1" applyAlignment="1"/>
    <xf numFmtId="3" fontId="1" fillId="2" borderId="0" xfId="0" applyNumberFormat="1" applyFont="1" applyFill="1" applyBorder="1"/>
    <xf numFmtId="3" fontId="1" fillId="0" borderId="7" xfId="0" applyNumberFormat="1" applyFont="1" applyFill="1" applyBorder="1" applyAlignment="1"/>
    <xf numFmtId="2" fontId="1" fillId="0" borderId="0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/>
    <xf numFmtId="0" fontId="5" fillId="0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4" fillId="0" borderId="0" xfId="0" applyFont="1" applyBorder="1" applyAlignment="1"/>
    <xf numFmtId="164" fontId="13" fillId="0" borderId="2" xfId="0" applyNumberFormat="1" applyFont="1" applyBorder="1" applyAlignment="1">
      <alignment vertical="center"/>
    </xf>
    <xf numFmtId="3" fontId="1" fillId="0" borderId="5" xfId="0" applyNumberFormat="1" applyFont="1" applyFill="1" applyBorder="1" applyAlignment="1"/>
    <xf numFmtId="3" fontId="1" fillId="0" borderId="5" xfId="0" applyNumberFormat="1" applyFont="1" applyBorder="1"/>
    <xf numFmtId="0" fontId="1" fillId="0" borderId="2" xfId="0" applyFont="1" applyBorder="1"/>
    <xf numFmtId="0" fontId="1" fillId="2" borderId="3" xfId="0" applyFont="1" applyFill="1" applyBorder="1" applyAlignment="1">
      <alignment horizont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2" fontId="1" fillId="0" borderId="7" xfId="0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selection activeCell="U6" sqref="U6"/>
    </sheetView>
  </sheetViews>
  <sheetFormatPr defaultRowHeight="15"/>
  <cols>
    <col min="1" max="1" width="12.85546875" bestFit="1" customWidth="1"/>
    <col min="2" max="2" width="9.28515625" bestFit="1" customWidth="1"/>
    <col min="3" max="3" width="10.140625" bestFit="1" customWidth="1"/>
    <col min="4" max="5" width="9.28515625" bestFit="1" customWidth="1"/>
    <col min="6" max="6" width="10.85546875" bestFit="1" customWidth="1"/>
    <col min="7" max="7" width="11.28515625" bestFit="1" customWidth="1"/>
    <col min="8" max="8" width="10.140625" bestFit="1" customWidth="1"/>
    <col min="9" max="9" width="10.85546875" bestFit="1" customWidth="1"/>
    <col min="11" max="11" width="12.85546875" bestFit="1" customWidth="1"/>
    <col min="19" max="19" width="10.7109375" bestFit="1" customWidth="1"/>
    <col min="31" max="31" width="12.7109375" bestFit="1" customWidth="1"/>
  </cols>
  <sheetData>
    <row r="1" spans="1:30" ht="15" customHeight="1">
      <c r="A1" s="57" t="s">
        <v>37</v>
      </c>
      <c r="B1" s="57"/>
      <c r="C1" s="57"/>
      <c r="D1" s="57"/>
      <c r="E1" s="57"/>
      <c r="F1" s="57"/>
      <c r="G1" s="57"/>
      <c r="H1" s="57"/>
      <c r="I1" s="57"/>
      <c r="K1" s="57" t="s">
        <v>15</v>
      </c>
      <c r="L1" s="57"/>
      <c r="M1" s="57"/>
      <c r="N1" s="57"/>
      <c r="O1" s="57"/>
      <c r="P1" s="57"/>
      <c r="Q1" s="57"/>
      <c r="R1" s="57"/>
      <c r="S1" s="57"/>
      <c r="V1" s="56"/>
      <c r="W1" s="56"/>
      <c r="X1" s="56"/>
      <c r="Y1" s="56"/>
      <c r="Z1" s="56"/>
      <c r="AA1" s="56"/>
      <c r="AB1" s="56"/>
      <c r="AC1" s="56"/>
      <c r="AD1" s="56"/>
    </row>
    <row r="2" spans="1:30" ht="15" customHeight="1">
      <c r="A2" s="50" t="s">
        <v>0</v>
      </c>
      <c r="B2" s="57" t="s">
        <v>1</v>
      </c>
      <c r="C2" s="57"/>
      <c r="D2" s="57"/>
      <c r="E2" s="57"/>
      <c r="F2" s="57"/>
      <c r="G2" s="57"/>
      <c r="H2" s="57"/>
      <c r="I2" s="50" t="s">
        <v>14</v>
      </c>
      <c r="K2" s="50" t="s">
        <v>0</v>
      </c>
      <c r="L2" s="55" t="s">
        <v>1</v>
      </c>
      <c r="M2" s="55"/>
      <c r="N2" s="55"/>
      <c r="O2" s="55"/>
      <c r="P2" s="55"/>
      <c r="Q2" s="55"/>
      <c r="R2" s="55"/>
      <c r="S2" s="50" t="s">
        <v>14</v>
      </c>
    </row>
    <row r="3" spans="1:30">
      <c r="A3" s="50"/>
      <c r="B3" s="49">
        <v>0.33</v>
      </c>
      <c r="C3" s="17">
        <v>0.5</v>
      </c>
      <c r="D3" s="17">
        <v>1</v>
      </c>
      <c r="E3" s="17">
        <v>1.5</v>
      </c>
      <c r="F3" s="17">
        <v>2</v>
      </c>
      <c r="G3" s="17">
        <v>2.2000000000000002</v>
      </c>
      <c r="H3" s="18">
        <v>2.5</v>
      </c>
      <c r="I3" s="50"/>
      <c r="K3" s="50"/>
      <c r="L3" s="29">
        <v>0.5</v>
      </c>
      <c r="M3" s="29">
        <v>1.5</v>
      </c>
      <c r="N3" s="29">
        <v>2</v>
      </c>
      <c r="O3" s="29">
        <v>2.5</v>
      </c>
      <c r="P3" s="29">
        <v>25</v>
      </c>
      <c r="Q3" s="29">
        <v>30</v>
      </c>
      <c r="R3" s="29">
        <v>50</v>
      </c>
      <c r="S3" s="50"/>
    </row>
    <row r="4" spans="1:30">
      <c r="A4" s="48" t="s">
        <v>2</v>
      </c>
      <c r="B4" s="2">
        <v>229985</v>
      </c>
      <c r="C4" s="2">
        <v>1863547</v>
      </c>
      <c r="D4" s="2">
        <v>461782</v>
      </c>
      <c r="E4" s="2">
        <v>34317</v>
      </c>
      <c r="F4" s="2">
        <v>413720</v>
      </c>
      <c r="G4" s="2">
        <v>36715</v>
      </c>
      <c r="H4" s="2">
        <v>500233</v>
      </c>
      <c r="I4" s="3">
        <v>3540299</v>
      </c>
      <c r="J4" s="4"/>
      <c r="K4" s="48" t="s">
        <v>2</v>
      </c>
      <c r="L4" s="12"/>
      <c r="M4" s="12"/>
      <c r="N4" s="12"/>
      <c r="O4" s="12"/>
      <c r="P4" s="12"/>
      <c r="Q4" s="12">
        <v>2000</v>
      </c>
      <c r="R4" s="12">
        <v>5000</v>
      </c>
      <c r="S4" s="13">
        <v>7000</v>
      </c>
    </row>
    <row r="5" spans="1:30">
      <c r="A5" s="48" t="s">
        <v>3</v>
      </c>
      <c r="B5" s="2">
        <v>232852</v>
      </c>
      <c r="C5" s="2">
        <v>1634452</v>
      </c>
      <c r="D5" s="2">
        <v>364655</v>
      </c>
      <c r="E5" s="2">
        <v>30668</v>
      </c>
      <c r="F5" s="2">
        <v>444055</v>
      </c>
      <c r="G5" s="2">
        <v>16300</v>
      </c>
      <c r="H5" s="2">
        <v>585632</v>
      </c>
      <c r="I5" s="3">
        <v>3308614</v>
      </c>
      <c r="J5" s="4"/>
      <c r="K5" s="48" t="s">
        <v>3</v>
      </c>
      <c r="L5" s="12">
        <v>103000</v>
      </c>
      <c r="M5" s="12"/>
      <c r="N5" s="12"/>
      <c r="O5" s="12"/>
      <c r="P5" s="12"/>
      <c r="Q5" s="12"/>
      <c r="R5" s="12"/>
      <c r="S5" s="13">
        <v>103000</v>
      </c>
    </row>
    <row r="6" spans="1:30">
      <c r="A6" s="48" t="s">
        <v>4</v>
      </c>
      <c r="B6" s="2">
        <v>378418</v>
      </c>
      <c r="C6" s="2">
        <v>2210195</v>
      </c>
      <c r="D6" s="2">
        <v>621911</v>
      </c>
      <c r="E6" s="2">
        <v>69981</v>
      </c>
      <c r="F6" s="2">
        <v>803712</v>
      </c>
      <c r="G6" s="2"/>
      <c r="H6" s="2">
        <v>964579</v>
      </c>
      <c r="I6" s="3">
        <v>5048796</v>
      </c>
      <c r="J6" s="4"/>
      <c r="K6" s="48" t="s">
        <v>4</v>
      </c>
      <c r="L6" s="12"/>
      <c r="M6" s="12"/>
      <c r="N6" s="12"/>
      <c r="O6" s="12"/>
      <c r="P6" s="12"/>
      <c r="Q6" s="12">
        <v>5000</v>
      </c>
      <c r="R6" s="12">
        <v>10000</v>
      </c>
      <c r="S6" s="13">
        <v>15000</v>
      </c>
    </row>
    <row r="7" spans="1:30">
      <c r="A7" s="48" t="s">
        <v>5</v>
      </c>
      <c r="B7" s="2">
        <v>625576</v>
      </c>
      <c r="C7" s="2">
        <v>3856668</v>
      </c>
      <c r="D7" s="2">
        <v>812024</v>
      </c>
      <c r="E7" s="2">
        <v>45260</v>
      </c>
      <c r="F7" s="2">
        <v>1242109</v>
      </c>
      <c r="G7" s="2"/>
      <c r="H7" s="2">
        <v>1359064</v>
      </c>
      <c r="I7" s="3">
        <v>7940701</v>
      </c>
      <c r="J7" s="4"/>
      <c r="K7" s="48" t="s">
        <v>5</v>
      </c>
      <c r="L7" s="12">
        <v>100000</v>
      </c>
      <c r="M7" s="12">
        <v>40000</v>
      </c>
      <c r="N7" s="12">
        <v>20000</v>
      </c>
      <c r="O7" s="12">
        <v>40000</v>
      </c>
      <c r="P7" s="12">
        <v>50</v>
      </c>
      <c r="Q7" s="12">
        <v>60000</v>
      </c>
      <c r="R7" s="12">
        <v>20000</v>
      </c>
      <c r="S7" s="13">
        <v>280050</v>
      </c>
    </row>
    <row r="8" spans="1:30">
      <c r="A8" s="48" t="s">
        <v>6</v>
      </c>
      <c r="B8" s="2">
        <v>429205</v>
      </c>
      <c r="C8" s="2">
        <v>4074171</v>
      </c>
      <c r="D8" s="2">
        <v>1065308</v>
      </c>
      <c r="E8" s="2">
        <v>90612</v>
      </c>
      <c r="F8" s="2">
        <v>1702398</v>
      </c>
      <c r="G8" s="2"/>
      <c r="H8" s="2">
        <v>1679950</v>
      </c>
      <c r="I8" s="3">
        <v>9041644</v>
      </c>
      <c r="J8" s="4"/>
      <c r="K8" s="48" t="s">
        <v>6</v>
      </c>
      <c r="L8" s="12">
        <v>5000</v>
      </c>
      <c r="M8" s="12"/>
      <c r="N8" s="12">
        <v>2000</v>
      </c>
      <c r="O8" s="12"/>
      <c r="P8" s="12"/>
      <c r="Q8" s="12">
        <v>5000</v>
      </c>
      <c r="R8" s="12">
        <v>5000</v>
      </c>
      <c r="S8" s="13">
        <v>17000</v>
      </c>
    </row>
    <row r="9" spans="1:30">
      <c r="A9" s="48" t="s">
        <v>7</v>
      </c>
      <c r="B9" s="2">
        <v>708214</v>
      </c>
      <c r="C9" s="2">
        <v>4263535</v>
      </c>
      <c r="D9" s="2">
        <v>980387</v>
      </c>
      <c r="E9" s="2">
        <v>51586</v>
      </c>
      <c r="F9" s="2">
        <v>1643700</v>
      </c>
      <c r="G9" s="2"/>
      <c r="H9" s="2">
        <v>2199538</v>
      </c>
      <c r="I9" s="3">
        <v>9846960</v>
      </c>
      <c r="J9" s="4"/>
      <c r="K9" s="48" t="s">
        <v>7</v>
      </c>
      <c r="L9" s="12"/>
      <c r="M9" s="12"/>
      <c r="N9" s="12"/>
      <c r="O9" s="12"/>
      <c r="P9" s="12">
        <v>400</v>
      </c>
      <c r="Q9" s="12">
        <v>6320</v>
      </c>
      <c r="R9" s="12">
        <v>6250</v>
      </c>
      <c r="S9" s="13">
        <v>12970</v>
      </c>
    </row>
    <row r="10" spans="1:30">
      <c r="A10" s="48" t="s">
        <v>8</v>
      </c>
      <c r="B10" s="2">
        <v>767304</v>
      </c>
      <c r="C10" s="2">
        <v>4116074</v>
      </c>
      <c r="D10" s="2">
        <v>835128</v>
      </c>
      <c r="E10" s="2">
        <v>199026</v>
      </c>
      <c r="F10" s="2">
        <v>1465372</v>
      </c>
      <c r="G10" s="2"/>
      <c r="H10" s="2">
        <v>1831916</v>
      </c>
      <c r="I10" s="3">
        <v>9214820</v>
      </c>
      <c r="J10" s="4"/>
      <c r="K10" s="48" t="s">
        <v>8</v>
      </c>
      <c r="L10" s="12">
        <v>100000</v>
      </c>
      <c r="M10" s="12"/>
      <c r="N10" s="12"/>
      <c r="O10" s="12"/>
      <c r="P10" s="12"/>
      <c r="Q10" s="12">
        <v>65000</v>
      </c>
      <c r="R10" s="12">
        <v>20500</v>
      </c>
      <c r="S10" s="13">
        <v>185500</v>
      </c>
    </row>
    <row r="11" spans="1:30">
      <c r="A11" s="48" t="s">
        <v>9</v>
      </c>
      <c r="B11" s="2">
        <v>894438</v>
      </c>
      <c r="C11" s="2">
        <v>4704113</v>
      </c>
      <c r="D11" s="2">
        <v>895740</v>
      </c>
      <c r="E11" s="2">
        <v>297960</v>
      </c>
      <c r="F11" s="2">
        <v>1777627</v>
      </c>
      <c r="G11" s="2"/>
      <c r="H11" s="2">
        <v>2116477</v>
      </c>
      <c r="I11" s="3">
        <v>10686355</v>
      </c>
      <c r="J11" s="4"/>
      <c r="K11" s="48" t="s">
        <v>9</v>
      </c>
      <c r="L11" s="12">
        <v>5000</v>
      </c>
      <c r="M11" s="12"/>
      <c r="N11" s="12">
        <v>2000</v>
      </c>
      <c r="O11" s="12"/>
      <c r="P11" s="12"/>
      <c r="Q11" s="12"/>
      <c r="R11" s="12">
        <v>20000</v>
      </c>
      <c r="S11" s="13">
        <v>27000</v>
      </c>
    </row>
    <row r="12" spans="1:30">
      <c r="A12" s="48" t="s">
        <v>10</v>
      </c>
      <c r="B12" s="2">
        <v>447125</v>
      </c>
      <c r="C12" s="2">
        <v>2608527</v>
      </c>
      <c r="D12" s="2">
        <v>624080</v>
      </c>
      <c r="E12" s="2">
        <v>145507</v>
      </c>
      <c r="F12" s="2">
        <v>1096514</v>
      </c>
      <c r="G12" s="2"/>
      <c r="H12" s="2">
        <v>1480652</v>
      </c>
      <c r="I12" s="3">
        <v>6402405</v>
      </c>
      <c r="J12" s="4"/>
      <c r="K12" s="48" t="s">
        <v>10</v>
      </c>
      <c r="L12" s="12">
        <v>109000</v>
      </c>
      <c r="M12" s="12">
        <v>20000</v>
      </c>
      <c r="N12" s="12">
        <v>62000</v>
      </c>
      <c r="O12" s="12">
        <v>40000</v>
      </c>
      <c r="P12" s="12">
        <v>500</v>
      </c>
      <c r="Q12" s="12">
        <v>40000</v>
      </c>
      <c r="R12" s="12"/>
      <c r="S12" s="13">
        <v>271500</v>
      </c>
    </row>
    <row r="13" spans="1:30">
      <c r="A13" s="48" t="s">
        <v>11</v>
      </c>
      <c r="B13" s="2">
        <v>436902</v>
      </c>
      <c r="C13" s="2">
        <v>1622768</v>
      </c>
      <c r="D13" s="2">
        <v>451126</v>
      </c>
      <c r="E13" s="2">
        <v>66743</v>
      </c>
      <c r="F13" s="2">
        <v>443470</v>
      </c>
      <c r="G13" s="2"/>
      <c r="H13" s="2">
        <v>755777</v>
      </c>
      <c r="I13" s="3">
        <v>3776786</v>
      </c>
      <c r="J13" s="4"/>
      <c r="K13" s="48" t="s">
        <v>11</v>
      </c>
      <c r="L13" s="14"/>
      <c r="M13" s="14"/>
      <c r="N13" s="14"/>
      <c r="O13" s="14"/>
      <c r="P13" s="14"/>
      <c r="Q13" s="14"/>
      <c r="R13" s="14"/>
      <c r="S13" s="13">
        <v>0</v>
      </c>
    </row>
    <row r="14" spans="1:30">
      <c r="A14" s="48" t="s">
        <v>12</v>
      </c>
      <c r="B14" s="2">
        <v>229110</v>
      </c>
      <c r="C14" s="2">
        <v>1803525</v>
      </c>
      <c r="D14" s="2">
        <v>329092</v>
      </c>
      <c r="E14" s="2">
        <v>39332</v>
      </c>
      <c r="F14" s="2">
        <v>433606</v>
      </c>
      <c r="G14" s="2"/>
      <c r="H14" s="2">
        <v>533756</v>
      </c>
      <c r="I14" s="3">
        <v>3368421</v>
      </c>
      <c r="J14" s="4"/>
      <c r="K14" s="48" t="s">
        <v>12</v>
      </c>
      <c r="L14" s="12"/>
      <c r="M14" s="12"/>
      <c r="N14" s="12"/>
      <c r="O14" s="12"/>
      <c r="P14" s="12"/>
      <c r="Q14" s="12">
        <v>20020</v>
      </c>
      <c r="R14" s="12">
        <v>50</v>
      </c>
      <c r="S14" s="13">
        <v>20070</v>
      </c>
    </row>
    <row r="15" spans="1:30">
      <c r="A15" s="48" t="s">
        <v>13</v>
      </c>
      <c r="B15" s="2">
        <v>283183</v>
      </c>
      <c r="C15" s="2">
        <v>1454296</v>
      </c>
      <c r="D15" s="2">
        <v>365045</v>
      </c>
      <c r="E15" s="2">
        <v>109039</v>
      </c>
      <c r="F15" s="2">
        <v>341791</v>
      </c>
      <c r="G15" s="2"/>
      <c r="H15" s="2">
        <v>544292</v>
      </c>
      <c r="I15" s="3">
        <v>3097646</v>
      </c>
      <c r="J15" s="4"/>
      <c r="K15" s="48" t="s">
        <v>13</v>
      </c>
      <c r="L15" s="12"/>
      <c r="M15" s="12"/>
      <c r="N15" s="12"/>
      <c r="O15" s="12"/>
      <c r="P15" s="12"/>
      <c r="Q15" s="12">
        <v>10000</v>
      </c>
      <c r="R15" s="12">
        <v>10000</v>
      </c>
      <c r="S15" s="13">
        <v>20000</v>
      </c>
    </row>
    <row r="16" spans="1:30">
      <c r="A16" s="47" t="s">
        <v>14</v>
      </c>
      <c r="B16" s="3">
        <f>SUM(B4:B15)</f>
        <v>5662312</v>
      </c>
      <c r="C16" s="3">
        <f t="shared" ref="C16:H16" si="0">SUM(C4:C15)</f>
        <v>34211871</v>
      </c>
      <c r="D16" s="3">
        <f t="shared" si="0"/>
        <v>7806278</v>
      </c>
      <c r="E16" s="3">
        <f t="shared" si="0"/>
        <v>1180031</v>
      </c>
      <c r="F16" s="3">
        <f t="shared" si="0"/>
        <v>11808074</v>
      </c>
      <c r="G16" s="3">
        <f t="shared" si="0"/>
        <v>53015</v>
      </c>
      <c r="H16" s="3">
        <f t="shared" si="0"/>
        <v>14551866</v>
      </c>
      <c r="I16" s="3">
        <f>SUM(I4:I15)</f>
        <v>75273447</v>
      </c>
      <c r="J16" s="4"/>
      <c r="K16" s="47" t="s">
        <v>14</v>
      </c>
      <c r="L16" s="6">
        <v>422000</v>
      </c>
      <c r="M16" s="6">
        <v>60000</v>
      </c>
      <c r="N16" s="6">
        <v>86000</v>
      </c>
      <c r="O16" s="6">
        <v>80000</v>
      </c>
      <c r="P16" s="6">
        <v>950</v>
      </c>
      <c r="Q16" s="6">
        <v>213340</v>
      </c>
      <c r="R16" s="6">
        <v>96800</v>
      </c>
      <c r="S16" s="6">
        <v>959090</v>
      </c>
    </row>
    <row r="17" spans="1:31">
      <c r="A17" s="47" t="s">
        <v>36</v>
      </c>
      <c r="B17" s="3">
        <f>B16*B3</f>
        <v>1868562.9600000002</v>
      </c>
      <c r="C17" s="3">
        <f t="shared" ref="C17:H17" si="1">C16*C3</f>
        <v>17105935.5</v>
      </c>
      <c r="D17" s="3">
        <f t="shared" si="1"/>
        <v>7806278</v>
      </c>
      <c r="E17" s="3">
        <f t="shared" si="1"/>
        <v>1770046.5</v>
      </c>
      <c r="F17" s="3">
        <f t="shared" si="1"/>
        <v>23616148</v>
      </c>
      <c r="G17" s="3">
        <f t="shared" si="1"/>
        <v>116633.00000000001</v>
      </c>
      <c r="H17" s="3">
        <f t="shared" si="1"/>
        <v>36379665</v>
      </c>
      <c r="I17" s="11">
        <f>SUM(B17:H17)</f>
        <v>88663268.960000008</v>
      </c>
      <c r="J17" s="4"/>
      <c r="K17" s="47" t="s">
        <v>36</v>
      </c>
      <c r="L17" s="6">
        <f t="shared" ref="L17:R17" si="2">L16*L3</f>
        <v>211000</v>
      </c>
      <c r="M17" s="6">
        <f t="shared" si="2"/>
        <v>90000</v>
      </c>
      <c r="N17" s="6">
        <f t="shared" si="2"/>
        <v>172000</v>
      </c>
      <c r="O17" s="6">
        <f t="shared" si="2"/>
        <v>200000</v>
      </c>
      <c r="P17" s="6">
        <f t="shared" si="2"/>
        <v>23750</v>
      </c>
      <c r="Q17" s="6">
        <f t="shared" si="2"/>
        <v>6400200</v>
      </c>
      <c r="R17" s="6">
        <f t="shared" si="2"/>
        <v>4840000</v>
      </c>
      <c r="S17" s="10">
        <f>SUM(L17:R17)</f>
        <v>11936950</v>
      </c>
    </row>
    <row r="20" spans="1:31" ht="15" customHeight="1">
      <c r="A20" s="53" t="s">
        <v>16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</row>
    <row r="22" spans="1:31" ht="15" customHeight="1">
      <c r="A22" s="50" t="s">
        <v>0</v>
      </c>
      <c r="B22" s="54" t="s">
        <v>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0" t="s">
        <v>14</v>
      </c>
    </row>
    <row r="23" spans="1:31" ht="15" customHeight="1">
      <c r="A23" s="50"/>
      <c r="B23" s="29">
        <v>0.25</v>
      </c>
      <c r="C23" s="29">
        <v>0.33</v>
      </c>
      <c r="D23" s="29">
        <v>0.35499999999999998</v>
      </c>
      <c r="E23" s="29">
        <v>0.4</v>
      </c>
      <c r="F23" s="29">
        <v>0.44</v>
      </c>
      <c r="G23" s="29">
        <v>0.45</v>
      </c>
      <c r="H23" s="29">
        <v>0.46</v>
      </c>
      <c r="I23" s="29">
        <v>0.47</v>
      </c>
      <c r="J23" s="29">
        <v>0.5</v>
      </c>
      <c r="K23" s="29">
        <v>0.55000000000000004</v>
      </c>
      <c r="L23" s="29">
        <v>0.65</v>
      </c>
      <c r="M23" s="29">
        <v>0.66</v>
      </c>
      <c r="N23" s="29">
        <v>0.75</v>
      </c>
      <c r="O23" s="29">
        <v>1</v>
      </c>
      <c r="P23" s="29">
        <v>1.1499999999999999</v>
      </c>
      <c r="Q23" s="29">
        <v>1.42</v>
      </c>
      <c r="R23" s="29">
        <v>1.5</v>
      </c>
      <c r="S23" s="29">
        <v>2</v>
      </c>
      <c r="T23" s="29">
        <v>2.37</v>
      </c>
      <c r="U23" s="29">
        <v>2.5</v>
      </c>
      <c r="V23" s="29">
        <v>2.5299999999999998</v>
      </c>
      <c r="W23" s="29">
        <v>3</v>
      </c>
      <c r="X23" s="29">
        <v>5</v>
      </c>
      <c r="Y23" s="29">
        <v>11</v>
      </c>
      <c r="Z23" s="29">
        <v>15</v>
      </c>
      <c r="AA23" s="29">
        <v>20</v>
      </c>
      <c r="AB23" s="29">
        <v>25</v>
      </c>
      <c r="AC23" s="29">
        <v>30</v>
      </c>
      <c r="AD23" s="29">
        <v>50</v>
      </c>
      <c r="AE23" s="50"/>
    </row>
    <row r="24" spans="1:31">
      <c r="A24" s="48" t="s">
        <v>2</v>
      </c>
      <c r="B24" s="5"/>
      <c r="C24" s="5">
        <v>65376</v>
      </c>
      <c r="D24" s="5"/>
      <c r="E24" s="5"/>
      <c r="F24" s="5"/>
      <c r="G24" s="5">
        <v>12100</v>
      </c>
      <c r="H24" s="5"/>
      <c r="I24" s="5"/>
      <c r="J24" s="5">
        <v>110624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v>9780</v>
      </c>
      <c r="V24" s="5"/>
      <c r="W24" s="5"/>
      <c r="X24" s="5">
        <v>120</v>
      </c>
      <c r="Y24" s="5"/>
      <c r="Z24" s="5"/>
      <c r="AA24" s="5"/>
      <c r="AB24" s="5"/>
      <c r="AC24" s="5">
        <v>782</v>
      </c>
      <c r="AD24" s="5"/>
      <c r="AE24" s="5">
        <v>198782</v>
      </c>
    </row>
    <row r="25" spans="1:31">
      <c r="A25" s="48" t="s">
        <v>3</v>
      </c>
      <c r="B25" s="5"/>
      <c r="C25" s="5">
        <v>253868</v>
      </c>
      <c r="D25" s="5">
        <v>40320</v>
      </c>
      <c r="E25" s="5"/>
      <c r="F25" s="5">
        <v>11520</v>
      </c>
      <c r="G25" s="5"/>
      <c r="H25" s="5"/>
      <c r="I25" s="5">
        <v>11000</v>
      </c>
      <c r="J25" s="5">
        <v>451691</v>
      </c>
      <c r="K25" s="5"/>
      <c r="L25" s="5">
        <v>25000</v>
      </c>
      <c r="M25" s="5"/>
      <c r="N25" s="5"/>
      <c r="O25" s="5">
        <v>25560</v>
      </c>
      <c r="P25" s="5"/>
      <c r="Q25" s="5">
        <v>1800</v>
      </c>
      <c r="R25" s="5">
        <v>81245</v>
      </c>
      <c r="S25" s="5">
        <v>10260</v>
      </c>
      <c r="T25" s="5">
        <v>9990</v>
      </c>
      <c r="U25" s="5">
        <v>8400</v>
      </c>
      <c r="V25" s="5"/>
      <c r="W25" s="5"/>
      <c r="X25" s="5"/>
      <c r="Y25" s="5">
        <v>1140</v>
      </c>
      <c r="Z25" s="5"/>
      <c r="AA25" s="5"/>
      <c r="AB25" s="5"/>
      <c r="AC25" s="5">
        <v>2678</v>
      </c>
      <c r="AD25" s="5"/>
      <c r="AE25" s="5">
        <v>934472</v>
      </c>
    </row>
    <row r="26" spans="1:31">
      <c r="A26" s="48" t="s">
        <v>4</v>
      </c>
      <c r="B26" s="5"/>
      <c r="C26" s="5">
        <v>152792</v>
      </c>
      <c r="D26" s="5"/>
      <c r="E26" s="5">
        <v>1440</v>
      </c>
      <c r="F26" s="5"/>
      <c r="G26" s="5">
        <v>12100</v>
      </c>
      <c r="H26" s="5">
        <v>6600</v>
      </c>
      <c r="I26" s="5">
        <v>5500</v>
      </c>
      <c r="J26" s="5">
        <v>569040</v>
      </c>
      <c r="K26" s="5">
        <v>11520</v>
      </c>
      <c r="L26" s="5"/>
      <c r="M26" s="5">
        <v>17556</v>
      </c>
      <c r="N26" s="5"/>
      <c r="O26" s="5">
        <v>14820</v>
      </c>
      <c r="P26" s="5"/>
      <c r="Q26" s="5">
        <v>13950</v>
      </c>
      <c r="R26" s="5"/>
      <c r="S26" s="5">
        <v>16926</v>
      </c>
      <c r="T26" s="5">
        <v>4728</v>
      </c>
      <c r="U26" s="5">
        <v>10332</v>
      </c>
      <c r="V26" s="5"/>
      <c r="W26" s="5"/>
      <c r="X26" s="5">
        <v>240</v>
      </c>
      <c r="Y26" s="5"/>
      <c r="Z26" s="5"/>
      <c r="AA26" s="5">
        <v>114</v>
      </c>
      <c r="AB26" s="5"/>
      <c r="AC26" s="5">
        <v>3878</v>
      </c>
      <c r="AD26" s="5"/>
      <c r="AE26" s="5">
        <v>841536</v>
      </c>
    </row>
    <row r="27" spans="1:31">
      <c r="A27" s="48" t="s">
        <v>5</v>
      </c>
      <c r="B27" s="5"/>
      <c r="C27" s="5">
        <v>246324</v>
      </c>
      <c r="D27" s="5">
        <v>40320</v>
      </c>
      <c r="E27" s="5"/>
      <c r="F27" s="5">
        <v>11200</v>
      </c>
      <c r="G27" s="5">
        <v>12100</v>
      </c>
      <c r="H27" s="5">
        <v>6600</v>
      </c>
      <c r="I27" s="5">
        <v>8800</v>
      </c>
      <c r="J27" s="5">
        <v>1101951</v>
      </c>
      <c r="K27" s="5"/>
      <c r="L27" s="5">
        <v>24633</v>
      </c>
      <c r="M27" s="5">
        <v>16860</v>
      </c>
      <c r="N27" s="5"/>
      <c r="O27" s="5">
        <v>44124</v>
      </c>
      <c r="P27" s="5">
        <v>2400</v>
      </c>
      <c r="Q27" s="5">
        <v>33273</v>
      </c>
      <c r="R27" s="5"/>
      <c r="S27" s="5">
        <v>12000</v>
      </c>
      <c r="T27" s="5">
        <v>41016</v>
      </c>
      <c r="U27" s="5"/>
      <c r="V27" s="5"/>
      <c r="W27" s="5"/>
      <c r="X27" s="5">
        <v>304</v>
      </c>
      <c r="Y27" s="5"/>
      <c r="Z27" s="5"/>
      <c r="AA27" s="5">
        <v>944</v>
      </c>
      <c r="AB27" s="5"/>
      <c r="AC27" s="5">
        <v>5133</v>
      </c>
      <c r="AD27" s="5">
        <v>624</v>
      </c>
      <c r="AE27" s="5">
        <v>1608606</v>
      </c>
    </row>
    <row r="28" spans="1:31">
      <c r="A28" s="48" t="s">
        <v>6</v>
      </c>
      <c r="B28" s="5"/>
      <c r="C28" s="5">
        <v>72072</v>
      </c>
      <c r="D28" s="5"/>
      <c r="E28" s="5"/>
      <c r="F28" s="5">
        <v>10720</v>
      </c>
      <c r="G28" s="5">
        <v>15120</v>
      </c>
      <c r="H28" s="5"/>
      <c r="I28" s="5">
        <v>5700</v>
      </c>
      <c r="J28" s="5">
        <v>679362</v>
      </c>
      <c r="K28" s="5"/>
      <c r="L28" s="5">
        <v>39846</v>
      </c>
      <c r="M28" s="5">
        <v>37710</v>
      </c>
      <c r="N28" s="5"/>
      <c r="O28" s="5">
        <v>34260</v>
      </c>
      <c r="P28" s="5"/>
      <c r="Q28" s="5">
        <v>4176</v>
      </c>
      <c r="R28" s="5"/>
      <c r="S28" s="5">
        <v>15000</v>
      </c>
      <c r="T28" s="5">
        <v>9870</v>
      </c>
      <c r="U28" s="5">
        <v>27018</v>
      </c>
      <c r="V28" s="5"/>
      <c r="W28" s="5"/>
      <c r="X28" s="5">
        <v>50</v>
      </c>
      <c r="Y28" s="5">
        <v>1141</v>
      </c>
      <c r="Z28" s="5"/>
      <c r="AA28" s="5">
        <v>270</v>
      </c>
      <c r="AB28" s="5">
        <v>120</v>
      </c>
      <c r="AC28" s="5">
        <v>7014</v>
      </c>
      <c r="AD28" s="5"/>
      <c r="AE28" s="5">
        <v>959449</v>
      </c>
    </row>
    <row r="29" spans="1:31">
      <c r="A29" s="48" t="s">
        <v>7</v>
      </c>
      <c r="B29" s="5"/>
      <c r="C29" s="5">
        <v>287880</v>
      </c>
      <c r="D29" s="5">
        <v>80640</v>
      </c>
      <c r="E29" s="5"/>
      <c r="F29" s="5">
        <v>1920</v>
      </c>
      <c r="G29" s="5">
        <v>3240</v>
      </c>
      <c r="H29" s="5"/>
      <c r="I29" s="5">
        <v>12600</v>
      </c>
      <c r="J29" s="5">
        <v>862164</v>
      </c>
      <c r="K29" s="5"/>
      <c r="L29" s="5">
        <v>16548</v>
      </c>
      <c r="M29" s="5">
        <v>2880</v>
      </c>
      <c r="N29" s="5"/>
      <c r="O29" s="5">
        <v>6696</v>
      </c>
      <c r="P29" s="5"/>
      <c r="Q29" s="5"/>
      <c r="R29" s="5">
        <v>7200</v>
      </c>
      <c r="S29" s="5">
        <v>42396</v>
      </c>
      <c r="T29" s="5">
        <v>25722</v>
      </c>
      <c r="U29" s="5">
        <v>26664</v>
      </c>
      <c r="V29" s="5">
        <v>6912</v>
      </c>
      <c r="W29" s="5"/>
      <c r="X29" s="5">
        <v>1540</v>
      </c>
      <c r="Y29" s="5"/>
      <c r="Z29" s="5">
        <v>20</v>
      </c>
      <c r="AA29" s="5">
        <v>1208</v>
      </c>
      <c r="AB29" s="5">
        <v>15</v>
      </c>
      <c r="AC29" s="5">
        <v>2146</v>
      </c>
      <c r="AD29" s="5"/>
      <c r="AE29" s="5">
        <v>1388391</v>
      </c>
    </row>
    <row r="30" spans="1:31">
      <c r="A30" s="48" t="s">
        <v>8</v>
      </c>
      <c r="B30" s="5"/>
      <c r="C30" s="5">
        <v>199296</v>
      </c>
      <c r="D30" s="5">
        <v>40320</v>
      </c>
      <c r="E30" s="5"/>
      <c r="F30" s="5"/>
      <c r="G30" s="5"/>
      <c r="H30" s="5">
        <v>4000</v>
      </c>
      <c r="I30" s="5">
        <v>10000</v>
      </c>
      <c r="J30" s="5">
        <v>1100528</v>
      </c>
      <c r="K30" s="5"/>
      <c r="L30" s="5">
        <v>12000</v>
      </c>
      <c r="M30" s="5">
        <v>14400</v>
      </c>
      <c r="N30" s="5"/>
      <c r="O30" s="5">
        <v>45890</v>
      </c>
      <c r="P30" s="5">
        <v>12000</v>
      </c>
      <c r="Q30" s="5">
        <v>7200</v>
      </c>
      <c r="R30" s="5"/>
      <c r="S30" s="5">
        <v>30900</v>
      </c>
      <c r="T30" s="5">
        <v>13320</v>
      </c>
      <c r="U30" s="5">
        <v>14940</v>
      </c>
      <c r="V30" s="5"/>
      <c r="W30" s="5"/>
      <c r="X30" s="5">
        <v>80</v>
      </c>
      <c r="Y30" s="5">
        <v>1120</v>
      </c>
      <c r="Z30" s="5"/>
      <c r="AA30" s="5">
        <v>1299</v>
      </c>
      <c r="AB30" s="5"/>
      <c r="AC30" s="5">
        <v>8794</v>
      </c>
      <c r="AD30" s="5">
        <v>314</v>
      </c>
      <c r="AE30" s="5">
        <v>1516401</v>
      </c>
    </row>
    <row r="31" spans="1:31">
      <c r="A31" s="48" t="s">
        <v>9</v>
      </c>
      <c r="B31" s="5">
        <v>204</v>
      </c>
      <c r="C31" s="5">
        <v>298944</v>
      </c>
      <c r="D31" s="5">
        <v>40320</v>
      </c>
      <c r="E31" s="5"/>
      <c r="F31" s="5">
        <v>9360</v>
      </c>
      <c r="G31" s="5"/>
      <c r="H31" s="5">
        <v>4000</v>
      </c>
      <c r="I31" s="5">
        <v>24540</v>
      </c>
      <c r="J31" s="5">
        <v>1064351</v>
      </c>
      <c r="K31" s="5"/>
      <c r="L31" s="5">
        <v>43596</v>
      </c>
      <c r="M31" s="5">
        <v>8610</v>
      </c>
      <c r="N31" s="5">
        <v>240</v>
      </c>
      <c r="O31" s="5">
        <v>47880</v>
      </c>
      <c r="P31" s="5"/>
      <c r="Q31" s="5">
        <v>21195</v>
      </c>
      <c r="R31" s="5">
        <v>600</v>
      </c>
      <c r="S31" s="5">
        <v>10272</v>
      </c>
      <c r="T31" s="5">
        <v>21798</v>
      </c>
      <c r="U31" s="5">
        <v>14640</v>
      </c>
      <c r="V31" s="5"/>
      <c r="W31" s="5">
        <v>360</v>
      </c>
      <c r="X31" s="5">
        <v>240</v>
      </c>
      <c r="Y31" s="5"/>
      <c r="Z31" s="5"/>
      <c r="AA31" s="5">
        <v>504</v>
      </c>
      <c r="AB31" s="5"/>
      <c r="AC31" s="5">
        <v>2853</v>
      </c>
      <c r="AD31" s="5">
        <v>628</v>
      </c>
      <c r="AE31" s="5">
        <v>1615135</v>
      </c>
    </row>
    <row r="32" spans="1:31">
      <c r="A32" s="48" t="s">
        <v>10</v>
      </c>
      <c r="B32" s="5"/>
      <c r="C32" s="5">
        <v>95810</v>
      </c>
      <c r="D32" s="5">
        <v>40128</v>
      </c>
      <c r="E32" s="5"/>
      <c r="F32" s="5"/>
      <c r="G32" s="5">
        <v>12800</v>
      </c>
      <c r="H32" s="5"/>
      <c r="I32" s="5"/>
      <c r="J32" s="5">
        <v>236140</v>
      </c>
      <c r="K32" s="5"/>
      <c r="L32" s="5">
        <v>32788</v>
      </c>
      <c r="M32" s="5">
        <v>17172</v>
      </c>
      <c r="N32" s="5"/>
      <c r="O32" s="5">
        <v>3600</v>
      </c>
      <c r="P32" s="5"/>
      <c r="Q32" s="5">
        <v>1350</v>
      </c>
      <c r="R32" s="5"/>
      <c r="S32" s="5">
        <v>5400</v>
      </c>
      <c r="T32" s="5">
        <v>2898</v>
      </c>
      <c r="U32" s="5">
        <v>14700</v>
      </c>
      <c r="V32" s="5"/>
      <c r="W32" s="5"/>
      <c r="X32" s="5">
        <v>280</v>
      </c>
      <c r="Y32" s="5">
        <v>1128</v>
      </c>
      <c r="Z32" s="5"/>
      <c r="AA32" s="5">
        <v>1304</v>
      </c>
      <c r="AB32" s="5"/>
      <c r="AC32" s="5">
        <v>5107</v>
      </c>
      <c r="AD32" s="5"/>
      <c r="AE32" s="5">
        <v>470605</v>
      </c>
    </row>
    <row r="33" spans="1:31">
      <c r="A33" s="48" t="s">
        <v>11</v>
      </c>
      <c r="B33" s="5"/>
      <c r="C33" s="5">
        <v>7776</v>
      </c>
      <c r="D33" s="5"/>
      <c r="E33" s="5"/>
      <c r="F33" s="5"/>
      <c r="G33" s="5"/>
      <c r="H33" s="5"/>
      <c r="I33" s="5"/>
      <c r="J33" s="5">
        <v>218012</v>
      </c>
      <c r="K33" s="5"/>
      <c r="L33" s="5"/>
      <c r="M33" s="5"/>
      <c r="N33" s="5"/>
      <c r="O33" s="5"/>
      <c r="P33" s="5"/>
      <c r="Q33" s="5">
        <v>900</v>
      </c>
      <c r="R33" s="5"/>
      <c r="S33" s="5">
        <v>10800</v>
      </c>
      <c r="T33" s="5">
        <v>9600</v>
      </c>
      <c r="U33" s="5">
        <v>9600</v>
      </c>
      <c r="V33" s="5"/>
      <c r="W33" s="5"/>
      <c r="X33" s="5">
        <v>144</v>
      </c>
      <c r="Y33" s="5"/>
      <c r="Z33" s="5"/>
      <c r="AA33" s="5">
        <v>90</v>
      </c>
      <c r="AB33" s="5"/>
      <c r="AC33" s="5">
        <v>1664</v>
      </c>
      <c r="AD33" s="5">
        <v>814</v>
      </c>
      <c r="AE33" s="5">
        <v>259400</v>
      </c>
    </row>
    <row r="34" spans="1:31">
      <c r="A34" s="48" t="s">
        <v>12</v>
      </c>
      <c r="B34" s="5"/>
      <c r="C34" s="5"/>
      <c r="D34" s="5"/>
      <c r="E34" s="5"/>
      <c r="F34" s="5"/>
      <c r="G34" s="5"/>
      <c r="H34" s="5"/>
      <c r="I34" s="5"/>
      <c r="J34" s="5">
        <v>316196</v>
      </c>
      <c r="K34" s="5">
        <v>10080</v>
      </c>
      <c r="L34" s="5">
        <v>18000</v>
      </c>
      <c r="M34" s="5">
        <v>4320</v>
      </c>
      <c r="N34" s="5"/>
      <c r="O34" s="5">
        <v>15084</v>
      </c>
      <c r="P34" s="5"/>
      <c r="Q34" s="5">
        <v>900</v>
      </c>
      <c r="R34" s="5"/>
      <c r="S34" s="5">
        <v>8892</v>
      </c>
      <c r="T34" s="5">
        <v>4140</v>
      </c>
      <c r="U34" s="5">
        <v>2400</v>
      </c>
      <c r="V34" s="5"/>
      <c r="W34" s="5"/>
      <c r="X34" s="5">
        <v>240</v>
      </c>
      <c r="Y34" s="5"/>
      <c r="Z34" s="5">
        <v>50</v>
      </c>
      <c r="AA34" s="5">
        <v>80</v>
      </c>
      <c r="AB34" s="5"/>
      <c r="AC34" s="5">
        <v>820</v>
      </c>
      <c r="AD34" s="5"/>
      <c r="AE34" s="5">
        <v>381202</v>
      </c>
    </row>
    <row r="35" spans="1:31">
      <c r="A35" s="48" t="s">
        <v>13</v>
      </c>
      <c r="B35" s="5"/>
      <c r="C35" s="5"/>
      <c r="D35" s="5"/>
      <c r="E35" s="5"/>
      <c r="F35" s="5"/>
      <c r="G35" s="5"/>
      <c r="H35" s="5"/>
      <c r="I35" s="5"/>
      <c r="J35" s="5">
        <v>219568</v>
      </c>
      <c r="K35" s="5"/>
      <c r="L35" s="5"/>
      <c r="M35" s="5">
        <v>18450</v>
      </c>
      <c r="N35" s="5"/>
      <c r="O35" s="5">
        <v>10140</v>
      </c>
      <c r="P35" s="5"/>
      <c r="Q35" s="5"/>
      <c r="R35" s="5"/>
      <c r="S35" s="5">
        <v>300</v>
      </c>
      <c r="T35" s="5">
        <v>600</v>
      </c>
      <c r="U35" s="5"/>
      <c r="V35" s="5"/>
      <c r="W35" s="5"/>
      <c r="X35" s="5"/>
      <c r="Y35" s="5"/>
      <c r="Z35" s="5"/>
      <c r="AA35" s="5">
        <v>1</v>
      </c>
      <c r="AB35" s="5"/>
      <c r="AC35" s="5">
        <v>2664</v>
      </c>
      <c r="AD35" s="5"/>
      <c r="AE35" s="5">
        <v>251723</v>
      </c>
    </row>
    <row r="36" spans="1:31">
      <c r="A36" s="47" t="s">
        <v>14</v>
      </c>
      <c r="B36" s="6">
        <v>204</v>
      </c>
      <c r="C36" s="6">
        <v>1680138</v>
      </c>
      <c r="D36" s="6">
        <v>282048</v>
      </c>
      <c r="E36" s="6">
        <v>1440</v>
      </c>
      <c r="F36" s="6">
        <v>44720</v>
      </c>
      <c r="G36" s="6">
        <v>67460</v>
      </c>
      <c r="H36" s="6">
        <v>21200</v>
      </c>
      <c r="I36" s="6">
        <v>78140</v>
      </c>
      <c r="J36" s="6">
        <v>6929627</v>
      </c>
      <c r="K36" s="6">
        <v>21600</v>
      </c>
      <c r="L36" s="6">
        <v>212411</v>
      </c>
      <c r="M36" s="6">
        <v>137958</v>
      </c>
      <c r="N36" s="6">
        <v>240</v>
      </c>
      <c r="O36" s="6">
        <v>248054</v>
      </c>
      <c r="P36" s="6">
        <v>14400</v>
      </c>
      <c r="Q36" s="6">
        <v>84744</v>
      </c>
      <c r="R36" s="6">
        <v>89045</v>
      </c>
      <c r="S36" s="6">
        <v>163146</v>
      </c>
      <c r="T36" s="6">
        <v>143682</v>
      </c>
      <c r="U36" s="6">
        <v>138474</v>
      </c>
      <c r="V36" s="6">
        <v>6912</v>
      </c>
      <c r="W36" s="6">
        <v>360</v>
      </c>
      <c r="X36" s="6">
        <v>3238</v>
      </c>
      <c r="Y36" s="6">
        <v>4529</v>
      </c>
      <c r="Z36" s="6">
        <v>70</v>
      </c>
      <c r="AA36" s="6">
        <v>5814</v>
      </c>
      <c r="AB36" s="6">
        <v>135</v>
      </c>
      <c r="AC36" s="6">
        <v>43533</v>
      </c>
      <c r="AD36" s="6">
        <v>2380</v>
      </c>
      <c r="AE36" s="6">
        <v>10425702</v>
      </c>
    </row>
    <row r="37" spans="1:31">
      <c r="A37" s="47" t="s">
        <v>36</v>
      </c>
      <c r="B37" s="6">
        <f>B36*B23</f>
        <v>51</v>
      </c>
      <c r="C37" s="6">
        <f t="shared" ref="C37:AD37" si="3">C36*C23</f>
        <v>554445.54</v>
      </c>
      <c r="D37" s="6">
        <f t="shared" si="3"/>
        <v>100127.03999999999</v>
      </c>
      <c r="E37" s="6">
        <f t="shared" si="3"/>
        <v>576</v>
      </c>
      <c r="F37" s="6">
        <f t="shared" si="3"/>
        <v>19676.8</v>
      </c>
      <c r="G37" s="6">
        <f t="shared" si="3"/>
        <v>30357</v>
      </c>
      <c r="H37" s="6">
        <f t="shared" si="3"/>
        <v>9752</v>
      </c>
      <c r="I37" s="6">
        <f t="shared" si="3"/>
        <v>36725.799999999996</v>
      </c>
      <c r="J37" s="6">
        <f t="shared" si="3"/>
        <v>3464813.5</v>
      </c>
      <c r="K37" s="6">
        <f t="shared" si="3"/>
        <v>11880.000000000002</v>
      </c>
      <c r="L37" s="6">
        <f t="shared" si="3"/>
        <v>138067.15</v>
      </c>
      <c r="M37" s="6">
        <f t="shared" si="3"/>
        <v>91052.28</v>
      </c>
      <c r="N37" s="6">
        <f t="shared" si="3"/>
        <v>180</v>
      </c>
      <c r="O37" s="6">
        <f t="shared" si="3"/>
        <v>248054</v>
      </c>
      <c r="P37" s="6">
        <f t="shared" si="3"/>
        <v>16560</v>
      </c>
      <c r="Q37" s="6">
        <f t="shared" si="3"/>
        <v>120336.48</v>
      </c>
      <c r="R37" s="6">
        <f t="shared" si="3"/>
        <v>133567.5</v>
      </c>
      <c r="S37" s="6">
        <f t="shared" si="3"/>
        <v>326292</v>
      </c>
      <c r="T37" s="6">
        <f t="shared" si="3"/>
        <v>340526.34</v>
      </c>
      <c r="U37" s="6">
        <f t="shared" si="3"/>
        <v>346185</v>
      </c>
      <c r="V37" s="6">
        <f t="shared" si="3"/>
        <v>17487.359999999997</v>
      </c>
      <c r="W37" s="6">
        <f t="shared" si="3"/>
        <v>1080</v>
      </c>
      <c r="X37" s="6">
        <f t="shared" si="3"/>
        <v>16190</v>
      </c>
      <c r="Y37" s="6">
        <f t="shared" si="3"/>
        <v>49819</v>
      </c>
      <c r="Z37" s="6">
        <f t="shared" si="3"/>
        <v>1050</v>
      </c>
      <c r="AA37" s="6">
        <f t="shared" si="3"/>
        <v>116280</v>
      </c>
      <c r="AB37" s="6">
        <f t="shared" si="3"/>
        <v>3375</v>
      </c>
      <c r="AC37" s="6">
        <f t="shared" si="3"/>
        <v>1305990</v>
      </c>
      <c r="AD37" s="6">
        <f t="shared" si="3"/>
        <v>119000</v>
      </c>
      <c r="AE37" s="10">
        <f>SUM(B37:AD37)</f>
        <v>7619496.790000001</v>
      </c>
    </row>
    <row r="39" spans="1:31" ht="34.5" customHeight="1">
      <c r="A39" s="53" t="s">
        <v>27</v>
      </c>
      <c r="B39" s="53"/>
      <c r="C39" s="53"/>
      <c r="D39" s="53"/>
      <c r="E39" s="53"/>
      <c r="F39" s="53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31">
      <c r="A40" s="8"/>
      <c r="B40" s="8"/>
      <c r="C40" s="8"/>
      <c r="D40" s="8"/>
      <c r="E40" s="8"/>
      <c r="F40" s="8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31">
      <c r="A41" s="51" t="s">
        <v>0</v>
      </c>
      <c r="B41" s="52" t="s">
        <v>1</v>
      </c>
      <c r="C41" s="52"/>
      <c r="D41" s="52"/>
      <c r="E41" s="52"/>
      <c r="F41" s="50" t="s">
        <v>14</v>
      </c>
    </row>
    <row r="42" spans="1:31">
      <c r="A42" s="51"/>
      <c r="B42" s="9">
        <v>0.33</v>
      </c>
      <c r="C42" s="9">
        <v>0.35499999999999998</v>
      </c>
      <c r="D42" s="9">
        <v>0.44</v>
      </c>
      <c r="E42" s="9">
        <v>0.47</v>
      </c>
      <c r="F42" s="50"/>
    </row>
    <row r="43" spans="1:31">
      <c r="A43" s="48" t="s">
        <v>11</v>
      </c>
      <c r="B43" s="2">
        <v>66275</v>
      </c>
      <c r="C43" s="2"/>
      <c r="D43" s="2">
        <v>2000</v>
      </c>
      <c r="E43" s="2">
        <v>5000</v>
      </c>
      <c r="F43" s="3">
        <v>73275</v>
      </c>
    </row>
    <row r="44" spans="1:31">
      <c r="A44" s="48" t="s">
        <v>12</v>
      </c>
      <c r="B44" s="2">
        <v>55840</v>
      </c>
      <c r="C44" s="2"/>
      <c r="D44" s="2">
        <v>960</v>
      </c>
      <c r="E44" s="2">
        <v>2000</v>
      </c>
      <c r="F44" s="3">
        <v>58800</v>
      </c>
    </row>
    <row r="45" spans="1:31">
      <c r="A45" s="48" t="s">
        <v>13</v>
      </c>
      <c r="B45" s="2">
        <v>33672</v>
      </c>
      <c r="C45" s="2">
        <v>40320</v>
      </c>
      <c r="D45" s="2">
        <v>1800</v>
      </c>
      <c r="E45" s="2">
        <v>4000</v>
      </c>
      <c r="F45" s="3">
        <v>79792</v>
      </c>
    </row>
    <row r="46" spans="1:31">
      <c r="A46" s="47" t="s">
        <v>14</v>
      </c>
      <c r="B46" s="13">
        <f>SUM(B43:B45)</f>
        <v>155787</v>
      </c>
      <c r="C46" s="13">
        <f t="shared" ref="C46:F46" si="4">SUM(C43:C45)</f>
        <v>40320</v>
      </c>
      <c r="D46" s="13">
        <f t="shared" si="4"/>
        <v>4760</v>
      </c>
      <c r="E46" s="13">
        <f t="shared" si="4"/>
        <v>11000</v>
      </c>
      <c r="F46" s="13">
        <f t="shared" si="4"/>
        <v>211867</v>
      </c>
    </row>
    <row r="47" spans="1:31">
      <c r="A47" s="47" t="s">
        <v>36</v>
      </c>
      <c r="B47" s="13">
        <f>B46*B42</f>
        <v>51409.71</v>
      </c>
      <c r="C47" s="13">
        <f t="shared" ref="C47:E47" si="5">C46*C42</f>
        <v>14313.599999999999</v>
      </c>
      <c r="D47" s="13">
        <f t="shared" si="5"/>
        <v>2094.4</v>
      </c>
      <c r="E47" s="13">
        <f t="shared" si="5"/>
        <v>5170</v>
      </c>
      <c r="F47" s="13">
        <f>SUM(B47:E47)</f>
        <v>72987.709999999992</v>
      </c>
    </row>
  </sheetData>
  <mergeCells count="17">
    <mergeCell ref="K2:K3"/>
    <mergeCell ref="L2:R2"/>
    <mergeCell ref="S2:S3"/>
    <mergeCell ref="V1:AD1"/>
    <mergeCell ref="A39:F39"/>
    <mergeCell ref="A1:I1"/>
    <mergeCell ref="K1:S1"/>
    <mergeCell ref="A2:A3"/>
    <mergeCell ref="B2:H2"/>
    <mergeCell ref="I2:I3"/>
    <mergeCell ref="F41:F42"/>
    <mergeCell ref="A41:A42"/>
    <mergeCell ref="B41:E41"/>
    <mergeCell ref="A20:AE20"/>
    <mergeCell ref="A22:A23"/>
    <mergeCell ref="B22:AD22"/>
    <mergeCell ref="AE22:AE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workbookViewId="0">
      <selection activeCell="I12" sqref="I12"/>
    </sheetView>
  </sheetViews>
  <sheetFormatPr defaultRowHeight="15"/>
  <cols>
    <col min="1" max="1" width="12.85546875" bestFit="1" customWidth="1"/>
    <col min="3" max="3" width="11.7109375" bestFit="1" customWidth="1"/>
    <col min="4" max="4" width="10.140625" bestFit="1" customWidth="1"/>
    <col min="6" max="7" width="10.140625" bestFit="1" customWidth="1"/>
    <col min="8" max="8" width="10.7109375" bestFit="1" customWidth="1"/>
    <col min="11" max="11" width="12.85546875" bestFit="1" customWidth="1"/>
    <col min="16" max="16" width="11.140625" bestFit="1" customWidth="1"/>
    <col min="17" max="17" width="12.7109375" bestFit="1" customWidth="1"/>
    <col min="20" max="20" width="12.7109375" bestFit="1" customWidth="1"/>
    <col min="21" max="21" width="10.140625" bestFit="1" customWidth="1"/>
    <col min="22" max="23" width="12.7109375" bestFit="1" customWidth="1"/>
  </cols>
  <sheetData>
    <row r="1" spans="1:22" ht="44.25" customHeight="1">
      <c r="A1" s="53" t="s">
        <v>17</v>
      </c>
      <c r="B1" s="53"/>
      <c r="C1" s="53"/>
      <c r="D1" s="53"/>
      <c r="E1" s="53"/>
      <c r="F1" s="53"/>
      <c r="G1" s="53"/>
      <c r="H1" s="53"/>
      <c r="K1" s="57" t="s">
        <v>19</v>
      </c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>
      <c r="A2" s="50" t="s">
        <v>0</v>
      </c>
      <c r="B2" s="50" t="s">
        <v>38</v>
      </c>
      <c r="C2" s="50"/>
      <c r="D2" s="50"/>
      <c r="E2" s="50"/>
      <c r="F2" s="50"/>
      <c r="G2" s="50"/>
      <c r="H2" s="50" t="s">
        <v>14</v>
      </c>
      <c r="J2" s="16"/>
      <c r="K2" s="50" t="s">
        <v>0</v>
      </c>
      <c r="L2" s="58" t="s">
        <v>38</v>
      </c>
      <c r="M2" s="59"/>
      <c r="N2" s="59"/>
      <c r="O2" s="59"/>
      <c r="P2" s="59"/>
      <c r="Q2" s="59"/>
      <c r="R2" s="59"/>
      <c r="S2" s="59"/>
      <c r="T2" s="59"/>
      <c r="U2" s="60"/>
      <c r="V2" s="50" t="s">
        <v>14</v>
      </c>
    </row>
    <row r="3" spans="1:22">
      <c r="A3" s="50"/>
      <c r="B3" s="17">
        <v>0.33</v>
      </c>
      <c r="C3" s="17">
        <v>0.5</v>
      </c>
      <c r="D3" s="17">
        <v>1</v>
      </c>
      <c r="E3" s="17">
        <v>1.5</v>
      </c>
      <c r="F3" s="17">
        <v>2</v>
      </c>
      <c r="G3" s="18">
        <v>2.5</v>
      </c>
      <c r="H3" s="50"/>
      <c r="J3" s="16"/>
      <c r="K3" s="50"/>
      <c r="L3" s="17">
        <v>0.5</v>
      </c>
      <c r="M3" s="17">
        <v>1</v>
      </c>
      <c r="N3" s="17">
        <v>1.5</v>
      </c>
      <c r="O3" s="17">
        <v>2</v>
      </c>
      <c r="P3" s="17">
        <v>2.5</v>
      </c>
      <c r="Q3" s="17">
        <v>10</v>
      </c>
      <c r="R3" s="17">
        <v>15</v>
      </c>
      <c r="S3" s="17">
        <v>25</v>
      </c>
      <c r="T3" s="17">
        <v>30</v>
      </c>
      <c r="U3" s="17">
        <v>50</v>
      </c>
      <c r="V3" s="50"/>
    </row>
    <row r="4" spans="1:22">
      <c r="A4" s="48" t="s">
        <v>2</v>
      </c>
      <c r="B4" s="2">
        <v>223047</v>
      </c>
      <c r="C4" s="2">
        <v>1663741</v>
      </c>
      <c r="D4" s="2">
        <v>344632</v>
      </c>
      <c r="E4" s="2">
        <v>67819</v>
      </c>
      <c r="F4" s="2">
        <v>418066</v>
      </c>
      <c r="G4" s="2">
        <v>604436</v>
      </c>
      <c r="H4" s="3">
        <v>3321741</v>
      </c>
      <c r="J4" s="16"/>
      <c r="K4" s="48" t="s">
        <v>2</v>
      </c>
      <c r="L4" s="5"/>
      <c r="M4" s="5"/>
      <c r="N4" s="5"/>
      <c r="O4" s="5"/>
      <c r="P4" s="5"/>
      <c r="Q4" s="5"/>
      <c r="R4" s="5"/>
      <c r="S4" s="5"/>
      <c r="T4" s="5"/>
      <c r="U4" s="5"/>
      <c r="V4" s="5">
        <v>0</v>
      </c>
    </row>
    <row r="5" spans="1:22">
      <c r="A5" s="48" t="s">
        <v>3</v>
      </c>
      <c r="B5" s="2">
        <v>413005</v>
      </c>
      <c r="C5" s="2">
        <v>2570635</v>
      </c>
      <c r="D5" s="2">
        <v>558299</v>
      </c>
      <c r="E5" s="2">
        <v>74769</v>
      </c>
      <c r="F5" s="2">
        <v>609632</v>
      </c>
      <c r="G5" s="2">
        <v>1054151</v>
      </c>
      <c r="H5" s="3">
        <v>5280491</v>
      </c>
      <c r="J5" s="16"/>
      <c r="K5" s="48" t="s">
        <v>3</v>
      </c>
      <c r="L5" s="5"/>
      <c r="M5" s="5"/>
      <c r="N5" s="5"/>
      <c r="O5" s="5"/>
      <c r="P5" s="5"/>
      <c r="Q5" s="5"/>
      <c r="R5" s="5"/>
      <c r="S5" s="5"/>
      <c r="T5" s="5">
        <v>300</v>
      </c>
      <c r="U5" s="5">
        <v>700</v>
      </c>
      <c r="V5" s="5">
        <v>1000</v>
      </c>
    </row>
    <row r="6" spans="1:22">
      <c r="A6" s="48" t="s">
        <v>4</v>
      </c>
      <c r="B6" s="2">
        <v>268899</v>
      </c>
      <c r="C6" s="2">
        <v>1539205</v>
      </c>
      <c r="D6" s="2">
        <v>357427</v>
      </c>
      <c r="E6" s="2">
        <v>75033</v>
      </c>
      <c r="F6" s="2">
        <v>405427</v>
      </c>
      <c r="G6" s="2">
        <v>491555</v>
      </c>
      <c r="H6" s="3">
        <v>3137546</v>
      </c>
      <c r="J6" s="16"/>
      <c r="K6" s="48" t="s">
        <v>4</v>
      </c>
      <c r="L6" s="5"/>
      <c r="M6" s="5"/>
      <c r="N6" s="5"/>
      <c r="O6" s="5"/>
      <c r="P6" s="5"/>
      <c r="Q6" s="5">
        <v>300</v>
      </c>
      <c r="R6" s="5">
        <v>200</v>
      </c>
      <c r="S6" s="5">
        <v>800</v>
      </c>
      <c r="T6" s="5">
        <v>5000</v>
      </c>
      <c r="U6" s="5">
        <v>1000</v>
      </c>
      <c r="V6" s="5">
        <v>7300</v>
      </c>
    </row>
    <row r="7" spans="1:22">
      <c r="A7" s="48" t="s">
        <v>5</v>
      </c>
      <c r="B7" s="2">
        <v>271589</v>
      </c>
      <c r="C7" s="2">
        <v>2181089</v>
      </c>
      <c r="D7" s="2">
        <v>464309</v>
      </c>
      <c r="E7" s="2">
        <v>161647</v>
      </c>
      <c r="F7" s="2">
        <v>737588</v>
      </c>
      <c r="G7" s="2">
        <v>1079231</v>
      </c>
      <c r="H7" s="3">
        <v>4895453</v>
      </c>
      <c r="J7" s="16"/>
      <c r="K7" s="48" t="s">
        <v>5</v>
      </c>
      <c r="L7" s="5">
        <v>100000</v>
      </c>
      <c r="M7" s="5"/>
      <c r="N7" s="5"/>
      <c r="O7" s="5"/>
      <c r="P7" s="5"/>
      <c r="Q7" s="5"/>
      <c r="R7" s="5"/>
      <c r="S7" s="5"/>
      <c r="T7" s="5"/>
      <c r="U7" s="5"/>
      <c r="V7" s="5">
        <v>100000</v>
      </c>
    </row>
    <row r="8" spans="1:22">
      <c r="A8" s="48" t="s">
        <v>6</v>
      </c>
      <c r="B8" s="2">
        <v>183346</v>
      </c>
      <c r="C8" s="2">
        <v>2600839</v>
      </c>
      <c r="D8" s="2">
        <v>543705</v>
      </c>
      <c r="E8" s="2">
        <v>182526</v>
      </c>
      <c r="F8" s="2">
        <v>934719</v>
      </c>
      <c r="G8" s="2">
        <v>1281028</v>
      </c>
      <c r="H8" s="3">
        <v>5726163</v>
      </c>
      <c r="J8" s="16"/>
      <c r="K8" s="48" t="s">
        <v>6</v>
      </c>
      <c r="L8" s="5"/>
      <c r="M8" s="5"/>
      <c r="N8" s="5"/>
      <c r="O8" s="5">
        <v>1000</v>
      </c>
      <c r="P8" s="5"/>
      <c r="Q8" s="5"/>
      <c r="R8" s="5"/>
      <c r="S8" s="5"/>
      <c r="T8" s="5">
        <v>70050</v>
      </c>
      <c r="U8" s="5">
        <v>30300</v>
      </c>
      <c r="V8" s="5">
        <v>101350</v>
      </c>
    </row>
    <row r="9" spans="1:22">
      <c r="A9" s="48" t="s">
        <v>7</v>
      </c>
      <c r="B9" s="2">
        <v>307148</v>
      </c>
      <c r="C9" s="2">
        <v>3572314</v>
      </c>
      <c r="D9" s="2">
        <v>722853</v>
      </c>
      <c r="E9" s="2">
        <v>333113</v>
      </c>
      <c r="F9" s="2">
        <v>1233044</v>
      </c>
      <c r="G9" s="2">
        <v>1895419</v>
      </c>
      <c r="H9" s="3">
        <v>8063891</v>
      </c>
      <c r="J9" s="16"/>
      <c r="K9" s="48" t="s">
        <v>7</v>
      </c>
      <c r="L9" s="5">
        <v>60000</v>
      </c>
      <c r="M9" s="5"/>
      <c r="N9" s="5">
        <v>20000</v>
      </c>
      <c r="O9" s="5">
        <v>20000</v>
      </c>
      <c r="P9" s="5">
        <v>20000</v>
      </c>
      <c r="Q9" s="5"/>
      <c r="R9" s="5"/>
      <c r="S9" s="5"/>
      <c r="T9" s="5">
        <v>5300</v>
      </c>
      <c r="U9" s="5">
        <v>1000</v>
      </c>
      <c r="V9" s="5">
        <v>126300</v>
      </c>
    </row>
    <row r="10" spans="1:22">
      <c r="A10" s="48" t="s">
        <v>8</v>
      </c>
      <c r="B10" s="2">
        <v>363471</v>
      </c>
      <c r="C10" s="2">
        <v>3050177</v>
      </c>
      <c r="D10" s="2">
        <v>551158</v>
      </c>
      <c r="E10" s="2">
        <v>367075</v>
      </c>
      <c r="F10" s="2">
        <v>1080903</v>
      </c>
      <c r="G10" s="2">
        <v>1785610</v>
      </c>
      <c r="H10" s="3">
        <v>7198394</v>
      </c>
      <c r="J10" s="16"/>
      <c r="K10" s="48" t="s">
        <v>8</v>
      </c>
      <c r="L10" s="5">
        <v>200</v>
      </c>
      <c r="M10" s="5">
        <v>300</v>
      </c>
      <c r="N10" s="5"/>
      <c r="O10" s="5">
        <v>2500</v>
      </c>
      <c r="P10" s="5"/>
      <c r="Q10" s="5"/>
      <c r="R10" s="5"/>
      <c r="S10" s="5"/>
      <c r="T10" s="5">
        <v>41000</v>
      </c>
      <c r="U10" s="5">
        <v>20000</v>
      </c>
      <c r="V10" s="5">
        <v>64000</v>
      </c>
    </row>
    <row r="11" spans="1:22">
      <c r="A11" s="48" t="s">
        <v>9</v>
      </c>
      <c r="B11" s="2">
        <v>251658</v>
      </c>
      <c r="C11" s="2">
        <v>3493592</v>
      </c>
      <c r="D11" s="2">
        <v>710183</v>
      </c>
      <c r="E11" s="2">
        <v>428828</v>
      </c>
      <c r="F11" s="2">
        <v>1318888</v>
      </c>
      <c r="G11" s="2">
        <v>2158233</v>
      </c>
      <c r="H11" s="3">
        <v>8361382</v>
      </c>
      <c r="J11" s="16"/>
      <c r="K11" s="48" t="s">
        <v>9</v>
      </c>
      <c r="L11" s="5"/>
      <c r="M11" s="5"/>
      <c r="N11" s="5"/>
      <c r="O11" s="5"/>
      <c r="P11" s="5"/>
      <c r="Q11" s="5"/>
      <c r="R11" s="5"/>
      <c r="S11" s="5"/>
      <c r="T11" s="5">
        <v>13000</v>
      </c>
      <c r="U11" s="5">
        <v>18000</v>
      </c>
      <c r="V11" s="5">
        <v>31000</v>
      </c>
    </row>
    <row r="12" spans="1:22">
      <c r="A12" s="48" t="s">
        <v>10</v>
      </c>
      <c r="B12" s="2">
        <v>269244</v>
      </c>
      <c r="C12" s="2">
        <v>3014674</v>
      </c>
      <c r="D12" s="2">
        <v>506953</v>
      </c>
      <c r="E12" s="2">
        <v>217021</v>
      </c>
      <c r="F12" s="2">
        <v>729020</v>
      </c>
      <c r="G12" s="2">
        <v>1520671</v>
      </c>
      <c r="H12" s="3">
        <v>6257583</v>
      </c>
      <c r="J12" s="16"/>
      <c r="K12" s="48" t="s">
        <v>10</v>
      </c>
      <c r="L12" s="5">
        <v>105000</v>
      </c>
      <c r="M12" s="5"/>
      <c r="N12" s="5"/>
      <c r="O12" s="5">
        <v>2000</v>
      </c>
      <c r="P12" s="5"/>
      <c r="Q12" s="5"/>
      <c r="R12" s="5"/>
      <c r="S12" s="5">
        <v>800</v>
      </c>
      <c r="T12" s="5">
        <v>60000</v>
      </c>
      <c r="U12" s="5">
        <v>20000</v>
      </c>
      <c r="V12" s="5">
        <v>187800</v>
      </c>
    </row>
    <row r="13" spans="1:22">
      <c r="A13" s="48" t="s">
        <v>11</v>
      </c>
      <c r="B13" s="2">
        <v>130125</v>
      </c>
      <c r="C13" s="2">
        <v>2058379</v>
      </c>
      <c r="D13" s="2">
        <v>349478</v>
      </c>
      <c r="E13" s="2">
        <v>142506</v>
      </c>
      <c r="F13" s="2">
        <v>472042</v>
      </c>
      <c r="G13" s="2">
        <v>946847</v>
      </c>
      <c r="H13" s="3">
        <v>4099377</v>
      </c>
      <c r="K13" s="48" t="s">
        <v>11</v>
      </c>
      <c r="L13" s="5"/>
      <c r="M13" s="5"/>
      <c r="N13" s="5"/>
      <c r="O13" s="5"/>
      <c r="P13" s="5"/>
      <c r="Q13" s="5">
        <v>5000</v>
      </c>
      <c r="R13" s="5"/>
      <c r="S13" s="5"/>
      <c r="T13" s="5">
        <v>5000</v>
      </c>
      <c r="U13" s="5"/>
      <c r="V13" s="5">
        <v>10000</v>
      </c>
    </row>
    <row r="14" spans="1:22">
      <c r="A14" s="48" t="s">
        <v>12</v>
      </c>
      <c r="B14" s="2">
        <v>73092</v>
      </c>
      <c r="C14" s="2">
        <v>1496579</v>
      </c>
      <c r="D14" s="2">
        <v>264985</v>
      </c>
      <c r="E14" s="2">
        <v>85741</v>
      </c>
      <c r="F14" s="2">
        <v>238914</v>
      </c>
      <c r="G14" s="2">
        <v>563445</v>
      </c>
      <c r="H14" s="3">
        <v>2722756</v>
      </c>
      <c r="K14" s="48" t="s">
        <v>12</v>
      </c>
      <c r="L14" s="5"/>
      <c r="M14" s="5"/>
      <c r="N14" s="5"/>
      <c r="O14" s="5"/>
      <c r="P14" s="5"/>
      <c r="Q14" s="5"/>
      <c r="R14" s="5">
        <v>600</v>
      </c>
      <c r="S14" s="5"/>
      <c r="T14" s="5">
        <v>40000</v>
      </c>
      <c r="U14" s="5">
        <v>20000</v>
      </c>
      <c r="V14" s="5">
        <v>60600</v>
      </c>
    </row>
    <row r="15" spans="1:22">
      <c r="A15" s="48" t="s">
        <v>13</v>
      </c>
      <c r="B15" s="2">
        <v>182103</v>
      </c>
      <c r="C15" s="2">
        <v>1556716</v>
      </c>
      <c r="D15" s="2">
        <v>244229</v>
      </c>
      <c r="E15" s="2">
        <v>87121</v>
      </c>
      <c r="F15" s="2">
        <v>226403</v>
      </c>
      <c r="G15" s="2">
        <v>667809</v>
      </c>
      <c r="H15" s="3">
        <v>2964381</v>
      </c>
      <c r="K15" s="48" t="s">
        <v>13</v>
      </c>
      <c r="L15" s="6"/>
      <c r="M15" s="6"/>
      <c r="N15" s="6"/>
      <c r="O15" s="6"/>
      <c r="P15" s="6"/>
      <c r="Q15" s="6"/>
      <c r="R15" s="6"/>
      <c r="S15" s="6"/>
      <c r="T15" s="6">
        <v>17000</v>
      </c>
      <c r="U15" s="6">
        <v>28000</v>
      </c>
      <c r="V15" s="6">
        <v>45000</v>
      </c>
    </row>
    <row r="16" spans="1:22">
      <c r="A16" s="47" t="s">
        <v>14</v>
      </c>
      <c r="B16" s="3">
        <v>2936727</v>
      </c>
      <c r="C16" s="3">
        <v>28797940</v>
      </c>
      <c r="D16" s="3">
        <v>5618211</v>
      </c>
      <c r="E16" s="3">
        <v>2223199</v>
      </c>
      <c r="F16" s="3">
        <v>8404646</v>
      </c>
      <c r="G16" s="3">
        <v>14048435</v>
      </c>
      <c r="H16" s="3">
        <v>62029158</v>
      </c>
      <c r="K16" s="47" t="s">
        <v>14</v>
      </c>
      <c r="L16" s="6">
        <v>265200</v>
      </c>
      <c r="M16" s="6">
        <v>300</v>
      </c>
      <c r="N16" s="6">
        <v>20000</v>
      </c>
      <c r="O16" s="6">
        <v>25500</v>
      </c>
      <c r="P16" s="6">
        <v>20000</v>
      </c>
      <c r="Q16" s="6">
        <v>5300</v>
      </c>
      <c r="R16" s="6">
        <v>800</v>
      </c>
      <c r="S16" s="6">
        <v>1600</v>
      </c>
      <c r="T16" s="6">
        <v>256650</v>
      </c>
      <c r="U16" s="6">
        <v>139000</v>
      </c>
      <c r="V16" s="10">
        <v>734350</v>
      </c>
    </row>
    <row r="17" spans="1:31">
      <c r="A17" s="47" t="s">
        <v>36</v>
      </c>
      <c r="B17" s="13">
        <v>969119.91</v>
      </c>
      <c r="C17" s="13">
        <v>14398970</v>
      </c>
      <c r="D17" s="13">
        <v>5618211</v>
      </c>
      <c r="E17" s="13">
        <v>3334798.5</v>
      </c>
      <c r="F17" s="13">
        <v>16809292</v>
      </c>
      <c r="G17" s="13">
        <v>35121087.5</v>
      </c>
      <c r="H17" s="10">
        <v>76251478.909999996</v>
      </c>
      <c r="K17" s="47" t="s">
        <v>36</v>
      </c>
      <c r="L17" s="6">
        <v>132600</v>
      </c>
      <c r="M17" s="6">
        <v>300</v>
      </c>
      <c r="N17" s="6">
        <v>30000</v>
      </c>
      <c r="O17" s="6">
        <v>51000</v>
      </c>
      <c r="P17" s="6">
        <v>50000</v>
      </c>
      <c r="Q17" s="6">
        <v>53000</v>
      </c>
      <c r="R17" s="6">
        <v>12000</v>
      </c>
      <c r="S17" s="6">
        <v>40000</v>
      </c>
      <c r="T17" s="6">
        <v>7699500</v>
      </c>
      <c r="U17" s="6">
        <v>6950000</v>
      </c>
      <c r="V17" s="6">
        <v>15018400</v>
      </c>
    </row>
    <row r="20" spans="1:31" ht="15" customHeight="1">
      <c r="A20" s="53" t="s">
        <v>18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21"/>
      <c r="Y20" s="21"/>
      <c r="Z20" s="21"/>
      <c r="AA20" s="21"/>
      <c r="AB20" s="21"/>
      <c r="AC20" s="21"/>
      <c r="AD20" s="21"/>
      <c r="AE20" s="21"/>
    </row>
    <row r="22" spans="1:31" ht="15" customHeight="1">
      <c r="A22" s="50" t="s">
        <v>0</v>
      </c>
      <c r="B22" s="64" t="s">
        <v>38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6"/>
      <c r="W22" s="50" t="s">
        <v>14</v>
      </c>
    </row>
    <row r="23" spans="1:31" ht="15" customHeight="1">
      <c r="A23" s="50"/>
      <c r="B23" s="19">
        <v>0.33</v>
      </c>
      <c r="C23" s="19">
        <v>0.35499999999999998</v>
      </c>
      <c r="D23" s="19">
        <v>0.5</v>
      </c>
      <c r="E23" s="19">
        <v>0.65</v>
      </c>
      <c r="F23" s="19">
        <v>0.66</v>
      </c>
      <c r="G23" s="19">
        <v>0.71</v>
      </c>
      <c r="H23" s="19">
        <v>0.75</v>
      </c>
      <c r="I23" s="19">
        <v>1</v>
      </c>
      <c r="J23" s="19">
        <v>1.3</v>
      </c>
      <c r="K23" s="19">
        <v>1.42</v>
      </c>
      <c r="L23" s="19">
        <v>1.5</v>
      </c>
      <c r="M23" s="19">
        <v>2</v>
      </c>
      <c r="N23" s="19">
        <v>2.37</v>
      </c>
      <c r="O23" s="19">
        <v>2.4</v>
      </c>
      <c r="P23" s="19">
        <v>2.5</v>
      </c>
      <c r="Q23" s="19">
        <v>5</v>
      </c>
      <c r="R23" s="19">
        <v>11</v>
      </c>
      <c r="S23" s="19">
        <v>15</v>
      </c>
      <c r="T23" s="19">
        <v>20</v>
      </c>
      <c r="U23" s="19">
        <v>30</v>
      </c>
      <c r="V23" s="19">
        <v>50</v>
      </c>
      <c r="W23" s="50"/>
    </row>
    <row r="24" spans="1:31">
      <c r="A24" s="48" t="s">
        <v>2</v>
      </c>
      <c r="B24" s="5"/>
      <c r="C24" s="5"/>
      <c r="D24" s="5">
        <v>604640</v>
      </c>
      <c r="E24" s="5">
        <v>16548</v>
      </c>
      <c r="F24" s="5"/>
      <c r="G24" s="5"/>
      <c r="H24" s="5"/>
      <c r="I24" s="5">
        <v>15264</v>
      </c>
      <c r="J24" s="5"/>
      <c r="K24" s="5">
        <v>2745</v>
      </c>
      <c r="L24" s="5"/>
      <c r="M24" s="5"/>
      <c r="N24" s="5">
        <v>5700</v>
      </c>
      <c r="O24" s="5"/>
      <c r="P24" s="5"/>
      <c r="Q24" s="5"/>
      <c r="R24" s="5"/>
      <c r="S24" s="5"/>
      <c r="T24" s="5">
        <v>684</v>
      </c>
      <c r="U24" s="5">
        <v>1302</v>
      </c>
      <c r="V24" s="5">
        <v>310</v>
      </c>
      <c r="W24" s="5">
        <v>647193</v>
      </c>
    </row>
    <row r="25" spans="1:31">
      <c r="A25" s="48" t="s">
        <v>3</v>
      </c>
      <c r="B25" s="5"/>
      <c r="C25" s="5"/>
      <c r="D25" s="5">
        <v>916962</v>
      </c>
      <c r="E25" s="5"/>
      <c r="F25" s="5"/>
      <c r="G25" s="5"/>
      <c r="H25" s="5">
        <v>1000</v>
      </c>
      <c r="I25" s="5">
        <v>34600</v>
      </c>
      <c r="J25" s="5"/>
      <c r="K25" s="5">
        <v>8100</v>
      </c>
      <c r="L25" s="5"/>
      <c r="M25" s="5">
        <v>17200</v>
      </c>
      <c r="N25" s="5">
        <v>1200</v>
      </c>
      <c r="O25" s="5"/>
      <c r="P25" s="5">
        <v>30300</v>
      </c>
      <c r="Q25" s="5"/>
      <c r="R25" s="5">
        <v>1134</v>
      </c>
      <c r="S25" s="5"/>
      <c r="T25" s="5">
        <v>594</v>
      </c>
      <c r="U25" s="5">
        <v>2956</v>
      </c>
      <c r="V25" s="5"/>
      <c r="W25" s="5">
        <v>1014046</v>
      </c>
    </row>
    <row r="26" spans="1:31">
      <c r="A26" s="48" t="s">
        <v>4</v>
      </c>
      <c r="B26" s="5"/>
      <c r="C26" s="5"/>
      <c r="D26" s="5">
        <v>279169</v>
      </c>
      <c r="E26" s="5">
        <v>24640</v>
      </c>
      <c r="F26" s="5">
        <v>13686</v>
      </c>
      <c r="G26" s="5"/>
      <c r="H26" s="5">
        <v>252</v>
      </c>
      <c r="I26" s="5">
        <v>53040</v>
      </c>
      <c r="J26" s="5"/>
      <c r="K26" s="5">
        <v>4320</v>
      </c>
      <c r="L26" s="5"/>
      <c r="M26" s="5"/>
      <c r="N26" s="5">
        <v>5760</v>
      </c>
      <c r="O26" s="5"/>
      <c r="P26" s="5"/>
      <c r="Q26" s="5">
        <v>100</v>
      </c>
      <c r="R26" s="5"/>
      <c r="S26" s="5"/>
      <c r="T26" s="5">
        <v>30</v>
      </c>
      <c r="U26" s="5">
        <v>2122</v>
      </c>
      <c r="V26" s="5"/>
      <c r="W26" s="5">
        <v>383119</v>
      </c>
    </row>
    <row r="27" spans="1:31">
      <c r="A27" s="48" t="s">
        <v>5</v>
      </c>
      <c r="B27" s="5"/>
      <c r="C27" s="5"/>
      <c r="D27" s="5">
        <v>362492</v>
      </c>
      <c r="E27" s="5">
        <v>18948</v>
      </c>
      <c r="F27" s="5">
        <v>1800</v>
      </c>
      <c r="G27" s="5"/>
      <c r="H27" s="5"/>
      <c r="I27" s="5">
        <v>83600</v>
      </c>
      <c r="J27" s="5">
        <v>1560</v>
      </c>
      <c r="K27" s="5">
        <v>3456</v>
      </c>
      <c r="L27" s="5"/>
      <c r="M27" s="5">
        <v>5840</v>
      </c>
      <c r="N27" s="5"/>
      <c r="O27" s="5"/>
      <c r="P27" s="5">
        <v>8940</v>
      </c>
      <c r="Q27" s="5">
        <v>300</v>
      </c>
      <c r="R27" s="5"/>
      <c r="S27" s="5">
        <v>20</v>
      </c>
      <c r="T27" s="5">
        <v>954</v>
      </c>
      <c r="U27" s="5">
        <v>4880</v>
      </c>
      <c r="V27" s="5"/>
      <c r="W27" s="5">
        <v>492790</v>
      </c>
    </row>
    <row r="28" spans="1:31">
      <c r="A28" s="48" t="s">
        <v>6</v>
      </c>
      <c r="B28" s="5"/>
      <c r="C28" s="5"/>
      <c r="D28" s="5">
        <v>860131</v>
      </c>
      <c r="E28" s="5">
        <v>51144</v>
      </c>
      <c r="F28" s="5">
        <v>5220</v>
      </c>
      <c r="G28" s="5"/>
      <c r="H28" s="5"/>
      <c r="I28" s="5">
        <v>58008</v>
      </c>
      <c r="J28" s="5"/>
      <c r="K28" s="5">
        <v>20988</v>
      </c>
      <c r="L28" s="5"/>
      <c r="M28" s="5">
        <v>25200</v>
      </c>
      <c r="N28" s="5">
        <v>24120</v>
      </c>
      <c r="O28" s="5"/>
      <c r="P28" s="5">
        <v>17700</v>
      </c>
      <c r="Q28" s="5">
        <v>630</v>
      </c>
      <c r="R28" s="5"/>
      <c r="S28" s="5"/>
      <c r="T28" s="5">
        <v>648</v>
      </c>
      <c r="U28" s="5">
        <v>3638</v>
      </c>
      <c r="V28" s="5">
        <v>314</v>
      </c>
      <c r="W28" s="5">
        <v>1067741</v>
      </c>
    </row>
    <row r="29" spans="1:31">
      <c r="A29" s="48" t="s">
        <v>7</v>
      </c>
      <c r="B29" s="5"/>
      <c r="C29" s="5">
        <v>96</v>
      </c>
      <c r="D29" s="5"/>
      <c r="E29" s="5"/>
      <c r="F29" s="5"/>
      <c r="G29" s="5">
        <v>12</v>
      </c>
      <c r="H29" s="5"/>
      <c r="I29" s="5">
        <v>54420</v>
      </c>
      <c r="J29" s="5"/>
      <c r="K29" s="5">
        <v>9180</v>
      </c>
      <c r="L29" s="5">
        <v>1098</v>
      </c>
      <c r="M29" s="5">
        <v>8580</v>
      </c>
      <c r="N29" s="5">
        <v>9984</v>
      </c>
      <c r="O29" s="5"/>
      <c r="P29" s="5">
        <v>27174</v>
      </c>
      <c r="Q29" s="5"/>
      <c r="R29" s="5">
        <v>1050</v>
      </c>
      <c r="S29" s="5">
        <v>18</v>
      </c>
      <c r="T29" s="5">
        <v>18</v>
      </c>
      <c r="U29" s="5">
        <v>4155</v>
      </c>
      <c r="V29" s="5"/>
      <c r="W29" s="5">
        <v>115785</v>
      </c>
    </row>
    <row r="30" spans="1:31">
      <c r="A30" s="48" t="s">
        <v>8</v>
      </c>
      <c r="B30" s="5"/>
      <c r="C30" s="5"/>
      <c r="D30" s="5"/>
      <c r="E30" s="5"/>
      <c r="F30" s="5"/>
      <c r="G30" s="5"/>
      <c r="H30" s="5"/>
      <c r="I30" s="5">
        <v>24972</v>
      </c>
      <c r="J30" s="5"/>
      <c r="K30" s="5"/>
      <c r="L30" s="5">
        <v>4800</v>
      </c>
      <c r="M30" s="5">
        <v>31752</v>
      </c>
      <c r="N30" s="5">
        <v>8916</v>
      </c>
      <c r="O30" s="5">
        <v>21168</v>
      </c>
      <c r="P30" s="5">
        <v>22662</v>
      </c>
      <c r="Q30" s="5">
        <v>160</v>
      </c>
      <c r="R30" s="5">
        <v>1140</v>
      </c>
      <c r="S30" s="5"/>
      <c r="T30" s="5">
        <v>1584</v>
      </c>
      <c r="U30" s="5">
        <v>8529</v>
      </c>
      <c r="V30" s="5">
        <v>231</v>
      </c>
      <c r="W30" s="5">
        <v>125914</v>
      </c>
    </row>
    <row r="31" spans="1:31">
      <c r="A31" s="48" t="s">
        <v>9</v>
      </c>
      <c r="B31" s="5"/>
      <c r="C31" s="5"/>
      <c r="D31" s="5"/>
      <c r="E31" s="5"/>
      <c r="F31" s="5"/>
      <c r="G31" s="5"/>
      <c r="H31" s="5"/>
      <c r="I31" s="5">
        <v>14400</v>
      </c>
      <c r="J31" s="5"/>
      <c r="K31" s="5">
        <v>324</v>
      </c>
      <c r="L31" s="5">
        <v>10000</v>
      </c>
      <c r="M31" s="5">
        <v>32784</v>
      </c>
      <c r="N31" s="5">
        <v>1104</v>
      </c>
      <c r="O31" s="5">
        <v>25200</v>
      </c>
      <c r="P31" s="5">
        <v>21330</v>
      </c>
      <c r="Q31" s="5">
        <v>720</v>
      </c>
      <c r="R31" s="5"/>
      <c r="S31" s="5"/>
      <c r="T31" s="5">
        <v>612</v>
      </c>
      <c r="U31" s="5">
        <v>7001</v>
      </c>
      <c r="V31" s="5"/>
      <c r="W31" s="5">
        <v>113475</v>
      </c>
    </row>
    <row r="32" spans="1:31">
      <c r="A32" s="48" t="s">
        <v>10</v>
      </c>
      <c r="B32" s="5"/>
      <c r="C32" s="5"/>
      <c r="D32" s="5">
        <v>12</v>
      </c>
      <c r="E32" s="5"/>
      <c r="F32" s="5"/>
      <c r="G32" s="5"/>
      <c r="H32" s="5"/>
      <c r="I32" s="5">
        <v>7056</v>
      </c>
      <c r="J32" s="5"/>
      <c r="K32" s="5"/>
      <c r="L32" s="5"/>
      <c r="M32" s="5">
        <v>23580</v>
      </c>
      <c r="N32" s="5"/>
      <c r="O32" s="5"/>
      <c r="P32" s="5">
        <v>12540</v>
      </c>
      <c r="Q32" s="5">
        <v>150</v>
      </c>
      <c r="R32" s="5"/>
      <c r="S32" s="5">
        <v>18</v>
      </c>
      <c r="T32" s="5">
        <v>1940</v>
      </c>
      <c r="U32" s="5">
        <v>2528</v>
      </c>
      <c r="V32" s="5">
        <v>586</v>
      </c>
      <c r="W32" s="5">
        <v>48410</v>
      </c>
    </row>
    <row r="33" spans="1:23">
      <c r="A33" s="48" t="s">
        <v>11</v>
      </c>
      <c r="B33" s="5">
        <v>20</v>
      </c>
      <c r="C33" s="5"/>
      <c r="D33" s="5"/>
      <c r="E33" s="5"/>
      <c r="F33" s="5"/>
      <c r="G33" s="5"/>
      <c r="H33" s="5"/>
      <c r="I33" s="5">
        <v>14160</v>
      </c>
      <c r="J33" s="5"/>
      <c r="K33" s="5"/>
      <c r="L33" s="5"/>
      <c r="M33" s="5">
        <v>3000</v>
      </c>
      <c r="N33" s="5"/>
      <c r="O33" s="5"/>
      <c r="P33" s="5">
        <v>6060</v>
      </c>
      <c r="Q33" s="5">
        <v>144</v>
      </c>
      <c r="R33" s="5">
        <v>1115</v>
      </c>
      <c r="S33" s="5"/>
      <c r="T33" s="5">
        <v>630</v>
      </c>
      <c r="U33" s="5">
        <v>6576</v>
      </c>
      <c r="V33" s="5">
        <v>34</v>
      </c>
      <c r="W33" s="5">
        <v>31739</v>
      </c>
    </row>
    <row r="34" spans="1:23">
      <c r="A34" s="48" t="s">
        <v>12</v>
      </c>
      <c r="B34" s="5"/>
      <c r="C34" s="5"/>
      <c r="D34" s="5"/>
      <c r="E34" s="5"/>
      <c r="F34" s="5"/>
      <c r="G34" s="5"/>
      <c r="H34" s="5"/>
      <c r="I34" s="5">
        <v>3600</v>
      </c>
      <c r="J34" s="5"/>
      <c r="K34" s="5"/>
      <c r="L34" s="5"/>
      <c r="M34" s="5">
        <v>3000</v>
      </c>
      <c r="N34" s="5"/>
      <c r="O34" s="5"/>
      <c r="P34" s="5">
        <v>8160</v>
      </c>
      <c r="Q34" s="5"/>
      <c r="R34" s="5"/>
      <c r="S34" s="5"/>
      <c r="T34" s="5">
        <v>738</v>
      </c>
      <c r="U34" s="5">
        <v>312</v>
      </c>
      <c r="V34" s="5"/>
      <c r="W34" s="5">
        <v>15810</v>
      </c>
    </row>
    <row r="35" spans="1:23">
      <c r="A35" s="48" t="s">
        <v>13</v>
      </c>
      <c r="B35" s="5"/>
      <c r="C35" s="5"/>
      <c r="D35" s="5"/>
      <c r="E35" s="5"/>
      <c r="F35" s="5"/>
      <c r="G35" s="5"/>
      <c r="H35" s="5"/>
      <c r="I35" s="5">
        <v>11808</v>
      </c>
      <c r="J35" s="5"/>
      <c r="K35" s="5">
        <v>4077</v>
      </c>
      <c r="L35" s="5"/>
      <c r="M35" s="5"/>
      <c r="N35" s="5">
        <v>2748</v>
      </c>
      <c r="O35" s="5"/>
      <c r="P35" s="5"/>
      <c r="Q35" s="5"/>
      <c r="R35" s="5"/>
      <c r="S35" s="5"/>
      <c r="T35" s="5">
        <v>30</v>
      </c>
      <c r="U35" s="5">
        <v>5482</v>
      </c>
      <c r="V35" s="5">
        <v>60</v>
      </c>
      <c r="W35" s="5">
        <v>24205</v>
      </c>
    </row>
    <row r="36" spans="1:23">
      <c r="A36" s="47" t="s">
        <v>14</v>
      </c>
      <c r="B36" s="3">
        <v>20</v>
      </c>
      <c r="C36" s="3">
        <v>96</v>
      </c>
      <c r="D36" s="3">
        <v>3023406</v>
      </c>
      <c r="E36" s="3">
        <v>111280</v>
      </c>
      <c r="F36" s="3">
        <v>20706</v>
      </c>
      <c r="G36" s="3">
        <v>12</v>
      </c>
      <c r="H36" s="3">
        <v>1252</v>
      </c>
      <c r="I36" s="3">
        <v>374928</v>
      </c>
      <c r="J36" s="3">
        <v>1560</v>
      </c>
      <c r="K36" s="3">
        <v>53190</v>
      </c>
      <c r="L36" s="3">
        <v>15898</v>
      </c>
      <c r="M36" s="3">
        <v>150936</v>
      </c>
      <c r="N36" s="3">
        <v>59532</v>
      </c>
      <c r="O36" s="3">
        <v>46368</v>
      </c>
      <c r="P36" s="3">
        <v>154866</v>
      </c>
      <c r="Q36" s="3">
        <v>2204</v>
      </c>
      <c r="R36" s="3">
        <v>4439</v>
      </c>
      <c r="S36" s="3">
        <v>56</v>
      </c>
      <c r="T36" s="3">
        <v>8462</v>
      </c>
      <c r="U36" s="3">
        <v>49481</v>
      </c>
      <c r="V36" s="3">
        <v>1535</v>
      </c>
      <c r="W36" s="3">
        <v>4080227</v>
      </c>
    </row>
    <row r="37" spans="1:23">
      <c r="A37" s="47" t="s">
        <v>36</v>
      </c>
      <c r="B37" s="13">
        <f t="shared" ref="B37:V37" si="0">B36*B23</f>
        <v>6.6000000000000005</v>
      </c>
      <c r="C37" s="13">
        <f t="shared" si="0"/>
        <v>34.08</v>
      </c>
      <c r="D37" s="13">
        <f t="shared" si="0"/>
        <v>1511703</v>
      </c>
      <c r="E37" s="13">
        <f t="shared" si="0"/>
        <v>72332</v>
      </c>
      <c r="F37" s="13">
        <f t="shared" si="0"/>
        <v>13665.960000000001</v>
      </c>
      <c r="G37" s="13">
        <f t="shared" si="0"/>
        <v>8.52</v>
      </c>
      <c r="H37" s="13">
        <f t="shared" si="0"/>
        <v>939</v>
      </c>
      <c r="I37" s="13">
        <f t="shared" si="0"/>
        <v>374928</v>
      </c>
      <c r="J37" s="13">
        <f t="shared" si="0"/>
        <v>2028</v>
      </c>
      <c r="K37" s="13">
        <f t="shared" si="0"/>
        <v>75529.8</v>
      </c>
      <c r="L37" s="13">
        <f t="shared" si="0"/>
        <v>23847</v>
      </c>
      <c r="M37" s="13">
        <f t="shared" si="0"/>
        <v>301872</v>
      </c>
      <c r="N37" s="13">
        <f t="shared" si="0"/>
        <v>141090.84</v>
      </c>
      <c r="O37" s="13">
        <f t="shared" si="0"/>
        <v>111283.2</v>
      </c>
      <c r="P37" s="13">
        <f t="shared" si="0"/>
        <v>387165</v>
      </c>
      <c r="Q37" s="13">
        <f t="shared" si="0"/>
        <v>11020</v>
      </c>
      <c r="R37" s="13">
        <f t="shared" si="0"/>
        <v>48829</v>
      </c>
      <c r="S37" s="13">
        <f t="shared" si="0"/>
        <v>840</v>
      </c>
      <c r="T37" s="13">
        <f t="shared" si="0"/>
        <v>169240</v>
      </c>
      <c r="U37" s="13">
        <f t="shared" si="0"/>
        <v>1484430</v>
      </c>
      <c r="V37" s="13">
        <f t="shared" si="0"/>
        <v>76750</v>
      </c>
      <c r="W37" s="13">
        <f>SUM(B37:V37)</f>
        <v>4807542</v>
      </c>
    </row>
    <row r="40" spans="1:23" ht="15" customHeight="1">
      <c r="A40" s="53" t="s">
        <v>20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2" spans="1:23" ht="15" customHeight="1">
      <c r="A42" s="50" t="s">
        <v>0</v>
      </c>
      <c r="B42" s="61" t="s">
        <v>38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3"/>
      <c r="T42" s="50" t="s">
        <v>14</v>
      </c>
    </row>
    <row r="43" spans="1:23" ht="15" customHeight="1">
      <c r="A43" s="50"/>
      <c r="B43" s="19">
        <v>0.25</v>
      </c>
      <c r="C43" s="19">
        <v>0.27500000000000002</v>
      </c>
      <c r="D43" s="19">
        <v>0.33</v>
      </c>
      <c r="E43" s="19">
        <v>0.35</v>
      </c>
      <c r="F43" s="19">
        <v>0.35499999999999998</v>
      </c>
      <c r="G43" s="19">
        <v>0.44</v>
      </c>
      <c r="H43" s="19">
        <v>0.46</v>
      </c>
      <c r="I43" s="19">
        <v>0.47</v>
      </c>
      <c r="J43" s="19">
        <v>0.48</v>
      </c>
      <c r="K43" s="19">
        <v>0.5</v>
      </c>
      <c r="L43" s="19">
        <v>0.65</v>
      </c>
      <c r="M43" s="19">
        <v>0.66</v>
      </c>
      <c r="N43" s="19">
        <v>0.75</v>
      </c>
      <c r="O43" s="19">
        <v>1</v>
      </c>
      <c r="P43" s="19">
        <v>5</v>
      </c>
      <c r="Q43" s="19">
        <v>20</v>
      </c>
      <c r="R43" s="19">
        <v>30</v>
      </c>
      <c r="S43" s="19">
        <v>50</v>
      </c>
      <c r="T43" s="50"/>
    </row>
    <row r="44" spans="1:23">
      <c r="A44" s="48" t="s">
        <v>2</v>
      </c>
      <c r="B44" s="20"/>
      <c r="C44" s="2"/>
      <c r="D44" s="2">
        <v>61200</v>
      </c>
      <c r="E44" s="2">
        <v>24</v>
      </c>
      <c r="F44" s="2"/>
      <c r="G44" s="2">
        <v>9600</v>
      </c>
      <c r="H44" s="2">
        <v>1000</v>
      </c>
      <c r="I44" s="2">
        <v>5600</v>
      </c>
      <c r="J44" s="20"/>
      <c r="K44" s="2">
        <v>10000</v>
      </c>
      <c r="L44" s="2"/>
      <c r="M44" s="2"/>
      <c r="N44" s="2"/>
      <c r="O44" s="20"/>
      <c r="P44" s="2"/>
      <c r="Q44" s="2"/>
      <c r="R44" s="2"/>
      <c r="S44" s="2"/>
      <c r="T44" s="3">
        <f t="shared" ref="T44:T54" si="1">SUM(C44:S44)</f>
        <v>87424</v>
      </c>
    </row>
    <row r="45" spans="1:23">
      <c r="A45" s="48" t="s">
        <v>3</v>
      </c>
      <c r="B45" s="20"/>
      <c r="C45" s="2"/>
      <c r="D45" s="2">
        <v>101872</v>
      </c>
      <c r="E45" s="2"/>
      <c r="F45" s="2">
        <v>40320</v>
      </c>
      <c r="G45" s="2">
        <v>12864</v>
      </c>
      <c r="H45" s="2">
        <v>400</v>
      </c>
      <c r="I45" s="2">
        <v>8600</v>
      </c>
      <c r="J45" s="20"/>
      <c r="K45" s="2"/>
      <c r="L45" s="2"/>
      <c r="M45" s="2"/>
      <c r="N45" s="2"/>
      <c r="O45" s="20"/>
      <c r="P45" s="2"/>
      <c r="Q45" s="2"/>
      <c r="R45" s="2"/>
      <c r="S45" s="2"/>
      <c r="T45" s="3">
        <f t="shared" si="1"/>
        <v>164056</v>
      </c>
    </row>
    <row r="46" spans="1:23">
      <c r="A46" s="48" t="s">
        <v>4</v>
      </c>
      <c r="B46" s="20"/>
      <c r="C46" s="2"/>
      <c r="D46" s="2">
        <v>109324</v>
      </c>
      <c r="E46" s="2"/>
      <c r="F46" s="2"/>
      <c r="G46" s="2"/>
      <c r="H46" s="2">
        <v>1400</v>
      </c>
      <c r="I46" s="2">
        <v>6300</v>
      </c>
      <c r="J46" s="20"/>
      <c r="K46" s="2"/>
      <c r="L46" s="2"/>
      <c r="M46" s="2"/>
      <c r="N46" s="2"/>
      <c r="O46" s="20"/>
      <c r="P46" s="2">
        <v>50</v>
      </c>
      <c r="Q46" s="2"/>
      <c r="R46" s="2"/>
      <c r="S46" s="2"/>
      <c r="T46" s="3">
        <f t="shared" si="1"/>
        <v>117074</v>
      </c>
    </row>
    <row r="47" spans="1:23">
      <c r="A47" s="48" t="s">
        <v>5</v>
      </c>
      <c r="B47" s="20"/>
      <c r="C47" s="2"/>
      <c r="D47" s="2">
        <v>270488</v>
      </c>
      <c r="E47" s="2"/>
      <c r="F47" s="2">
        <v>40320</v>
      </c>
      <c r="G47" s="2"/>
      <c r="H47" s="2">
        <v>1000</v>
      </c>
      <c r="I47" s="2">
        <v>10000</v>
      </c>
      <c r="J47" s="20"/>
      <c r="K47" s="2"/>
      <c r="L47" s="2"/>
      <c r="M47" s="2"/>
      <c r="N47" s="2"/>
      <c r="O47" s="20"/>
      <c r="P47" s="2"/>
      <c r="Q47" s="2"/>
      <c r="R47" s="2"/>
      <c r="S47" s="2"/>
      <c r="T47" s="3">
        <f t="shared" si="1"/>
        <v>321808</v>
      </c>
    </row>
    <row r="48" spans="1:23">
      <c r="A48" s="48" t="s">
        <v>6</v>
      </c>
      <c r="B48" s="20"/>
      <c r="C48" s="2"/>
      <c r="D48" s="2">
        <v>5136</v>
      </c>
      <c r="E48" s="2"/>
      <c r="F48" s="2">
        <v>40320</v>
      </c>
      <c r="G48" s="2"/>
      <c r="H48" s="2">
        <v>10000</v>
      </c>
      <c r="I48" s="2">
        <v>32700</v>
      </c>
      <c r="J48" s="20"/>
      <c r="K48" s="2">
        <v>114313</v>
      </c>
      <c r="L48" s="2"/>
      <c r="M48" s="2"/>
      <c r="N48" s="2"/>
      <c r="O48" s="20"/>
      <c r="P48" s="2"/>
      <c r="Q48" s="2"/>
      <c r="R48" s="2"/>
      <c r="S48" s="2"/>
      <c r="T48" s="3">
        <f t="shared" si="1"/>
        <v>202469</v>
      </c>
    </row>
    <row r="49" spans="1:20">
      <c r="A49" s="48" t="s">
        <v>7</v>
      </c>
      <c r="B49" s="20"/>
      <c r="C49" s="2"/>
      <c r="D49" s="2">
        <v>79500</v>
      </c>
      <c r="E49" s="2"/>
      <c r="F49" s="2">
        <v>40320</v>
      </c>
      <c r="G49" s="2">
        <v>2400</v>
      </c>
      <c r="H49" s="2">
        <v>1216</v>
      </c>
      <c r="I49" s="2"/>
      <c r="J49" s="20"/>
      <c r="K49" s="2">
        <v>337972</v>
      </c>
      <c r="L49" s="2"/>
      <c r="M49" s="2">
        <v>22560</v>
      </c>
      <c r="N49" s="2"/>
      <c r="O49" s="20"/>
      <c r="P49" s="2"/>
      <c r="Q49" s="2">
        <v>738</v>
      </c>
      <c r="R49" s="2">
        <v>1503</v>
      </c>
      <c r="S49" s="2"/>
      <c r="T49" s="3">
        <f t="shared" si="1"/>
        <v>486209</v>
      </c>
    </row>
    <row r="50" spans="1:20">
      <c r="A50" s="48" t="s">
        <v>8</v>
      </c>
      <c r="B50" s="20"/>
      <c r="C50" s="2">
        <v>14400</v>
      </c>
      <c r="D50" s="2">
        <v>61206</v>
      </c>
      <c r="E50" s="2"/>
      <c r="F50" s="2">
        <v>52320</v>
      </c>
      <c r="G50" s="2">
        <v>6576</v>
      </c>
      <c r="H50" s="2"/>
      <c r="I50" s="2">
        <v>10000</v>
      </c>
      <c r="J50" s="20"/>
      <c r="K50" s="2">
        <v>568148</v>
      </c>
      <c r="L50" s="2"/>
      <c r="M50" s="2">
        <v>4080</v>
      </c>
      <c r="N50" s="2"/>
      <c r="O50" s="20"/>
      <c r="P50" s="2"/>
      <c r="Q50" s="2"/>
      <c r="R50" s="2">
        <v>54</v>
      </c>
      <c r="S50" s="2">
        <v>290</v>
      </c>
      <c r="T50" s="3">
        <f t="shared" si="1"/>
        <v>717074</v>
      </c>
    </row>
    <row r="51" spans="1:20">
      <c r="A51" s="48" t="s">
        <v>9</v>
      </c>
      <c r="B51" s="20"/>
      <c r="C51" s="2">
        <v>7200</v>
      </c>
      <c r="D51" s="2">
        <v>124176</v>
      </c>
      <c r="E51" s="2"/>
      <c r="F51" s="2"/>
      <c r="G51" s="2"/>
      <c r="H51" s="2"/>
      <c r="I51" s="2">
        <v>7568</v>
      </c>
      <c r="J51" s="20"/>
      <c r="K51" s="2">
        <v>261912</v>
      </c>
      <c r="L51" s="2"/>
      <c r="M51" s="2">
        <v>25140</v>
      </c>
      <c r="N51" s="2">
        <v>590</v>
      </c>
      <c r="O51" s="20"/>
      <c r="P51" s="2"/>
      <c r="Q51" s="2"/>
      <c r="R51" s="2">
        <v>1109</v>
      </c>
      <c r="S51" s="2"/>
      <c r="T51" s="3">
        <f t="shared" si="1"/>
        <v>427695</v>
      </c>
    </row>
    <row r="52" spans="1:20">
      <c r="A52" s="48" t="s">
        <v>10</v>
      </c>
      <c r="B52" s="20"/>
      <c r="C52" s="2">
        <v>9120</v>
      </c>
      <c r="D52" s="2">
        <v>387190</v>
      </c>
      <c r="E52" s="2"/>
      <c r="F52" s="2">
        <v>80640</v>
      </c>
      <c r="G52" s="2">
        <v>7776</v>
      </c>
      <c r="H52" s="2"/>
      <c r="I52" s="2"/>
      <c r="J52" s="20"/>
      <c r="K52" s="2">
        <v>481297</v>
      </c>
      <c r="L52" s="2">
        <v>80000</v>
      </c>
      <c r="M52" s="2">
        <v>22824</v>
      </c>
      <c r="N52" s="2"/>
      <c r="O52" s="20"/>
      <c r="P52" s="2"/>
      <c r="Q52" s="2"/>
      <c r="R52" s="2">
        <v>270</v>
      </c>
      <c r="S52" s="2"/>
      <c r="T52" s="3">
        <f t="shared" si="1"/>
        <v>1069117</v>
      </c>
    </row>
    <row r="53" spans="1:20">
      <c r="A53" s="48" t="s">
        <v>11</v>
      </c>
      <c r="B53" s="20"/>
      <c r="C53" s="2">
        <v>4800</v>
      </c>
      <c r="D53" s="2">
        <v>89604</v>
      </c>
      <c r="E53" s="2"/>
      <c r="F53" s="2"/>
      <c r="G53" s="2"/>
      <c r="H53" s="2"/>
      <c r="I53" s="2"/>
      <c r="J53" s="20"/>
      <c r="K53" s="2">
        <v>371776</v>
      </c>
      <c r="L53" s="2"/>
      <c r="M53" s="2">
        <v>10800</v>
      </c>
      <c r="N53" s="2">
        <v>300</v>
      </c>
      <c r="O53" s="20"/>
      <c r="P53" s="2"/>
      <c r="Q53" s="2"/>
      <c r="R53" s="2">
        <v>30</v>
      </c>
      <c r="S53" s="2"/>
      <c r="T53" s="3">
        <f t="shared" si="1"/>
        <v>477310</v>
      </c>
    </row>
    <row r="54" spans="1:20">
      <c r="A54" s="48" t="s">
        <v>12</v>
      </c>
      <c r="B54" s="20"/>
      <c r="C54" s="2"/>
      <c r="D54" s="2">
        <v>15600</v>
      </c>
      <c r="E54" s="2"/>
      <c r="F54" s="2"/>
      <c r="G54" s="2"/>
      <c r="H54" s="2"/>
      <c r="I54" s="2"/>
      <c r="J54" s="20"/>
      <c r="K54" s="2">
        <v>162248</v>
      </c>
      <c r="L54" s="2">
        <v>300</v>
      </c>
      <c r="M54" s="2"/>
      <c r="N54" s="2"/>
      <c r="O54" s="20"/>
      <c r="P54" s="2"/>
      <c r="Q54" s="2"/>
      <c r="R54" s="2">
        <v>100</v>
      </c>
      <c r="S54" s="2"/>
      <c r="T54" s="3">
        <f t="shared" si="1"/>
        <v>178248</v>
      </c>
    </row>
    <row r="55" spans="1:20">
      <c r="A55" s="48" t="s">
        <v>13</v>
      </c>
      <c r="B55" s="2">
        <v>10000</v>
      </c>
      <c r="C55" s="2">
        <v>2400</v>
      </c>
      <c r="D55" s="2">
        <v>148776</v>
      </c>
      <c r="E55" s="2"/>
      <c r="F55" s="2">
        <v>80640</v>
      </c>
      <c r="G55" s="2">
        <v>15432</v>
      </c>
      <c r="H55" s="2"/>
      <c r="I55" s="2"/>
      <c r="J55" s="2">
        <v>360</v>
      </c>
      <c r="K55" s="2">
        <v>267012</v>
      </c>
      <c r="L55" s="2">
        <v>70000</v>
      </c>
      <c r="M55" s="2">
        <v>22752</v>
      </c>
      <c r="N55" s="2"/>
      <c r="O55" s="2">
        <v>1512</v>
      </c>
      <c r="P55" s="2"/>
      <c r="Q55" s="2"/>
      <c r="R55" s="2">
        <v>1283</v>
      </c>
      <c r="S55" s="2">
        <v>280</v>
      </c>
      <c r="T55" s="3">
        <f>SUM(B55:S55)</f>
        <v>620447</v>
      </c>
    </row>
    <row r="56" spans="1:20">
      <c r="A56" s="47" t="s">
        <v>14</v>
      </c>
      <c r="B56" s="3">
        <f t="shared" ref="B56:T56" si="2">SUM(B44:B55)</f>
        <v>10000</v>
      </c>
      <c r="C56" s="3">
        <f t="shared" si="2"/>
        <v>37920</v>
      </c>
      <c r="D56" s="3">
        <f t="shared" si="2"/>
        <v>1454072</v>
      </c>
      <c r="E56" s="3">
        <f t="shared" si="2"/>
        <v>24</v>
      </c>
      <c r="F56" s="3">
        <f t="shared" si="2"/>
        <v>374880</v>
      </c>
      <c r="G56" s="3">
        <f t="shared" si="2"/>
        <v>54648</v>
      </c>
      <c r="H56" s="3">
        <f t="shared" si="2"/>
        <v>15016</v>
      </c>
      <c r="I56" s="3">
        <f t="shared" si="2"/>
        <v>80768</v>
      </c>
      <c r="J56" s="3">
        <f t="shared" si="2"/>
        <v>360</v>
      </c>
      <c r="K56" s="3">
        <f t="shared" si="2"/>
        <v>2574678</v>
      </c>
      <c r="L56" s="3">
        <f t="shared" si="2"/>
        <v>150300</v>
      </c>
      <c r="M56" s="3">
        <f t="shared" si="2"/>
        <v>108156</v>
      </c>
      <c r="N56" s="3">
        <f t="shared" si="2"/>
        <v>890</v>
      </c>
      <c r="O56" s="3">
        <f t="shared" si="2"/>
        <v>1512</v>
      </c>
      <c r="P56" s="3">
        <f t="shared" si="2"/>
        <v>50</v>
      </c>
      <c r="Q56" s="3">
        <f t="shared" si="2"/>
        <v>738</v>
      </c>
      <c r="R56" s="3">
        <f t="shared" si="2"/>
        <v>4349</v>
      </c>
      <c r="S56" s="3">
        <f t="shared" si="2"/>
        <v>570</v>
      </c>
      <c r="T56" s="13">
        <f t="shared" si="2"/>
        <v>4868931</v>
      </c>
    </row>
    <row r="57" spans="1:20">
      <c r="A57" s="47" t="s">
        <v>36</v>
      </c>
      <c r="B57" s="3">
        <f t="shared" ref="B57:S57" si="3">B56*B43</f>
        <v>2500</v>
      </c>
      <c r="C57" s="3">
        <f t="shared" si="3"/>
        <v>10428</v>
      </c>
      <c r="D57" s="3">
        <f t="shared" si="3"/>
        <v>479843.76</v>
      </c>
      <c r="E57" s="3">
        <f t="shared" si="3"/>
        <v>8.3999999999999986</v>
      </c>
      <c r="F57" s="3">
        <f t="shared" si="3"/>
        <v>133082.4</v>
      </c>
      <c r="G57" s="3">
        <f t="shared" si="3"/>
        <v>24045.119999999999</v>
      </c>
      <c r="H57" s="3">
        <f t="shared" si="3"/>
        <v>6907.3600000000006</v>
      </c>
      <c r="I57" s="3">
        <f t="shared" si="3"/>
        <v>37960.959999999999</v>
      </c>
      <c r="J57" s="3">
        <f t="shared" si="3"/>
        <v>172.79999999999998</v>
      </c>
      <c r="K57" s="3">
        <f t="shared" si="3"/>
        <v>1287339</v>
      </c>
      <c r="L57" s="3">
        <f t="shared" si="3"/>
        <v>97695</v>
      </c>
      <c r="M57" s="3">
        <f t="shared" si="3"/>
        <v>71382.960000000006</v>
      </c>
      <c r="N57" s="3">
        <f t="shared" si="3"/>
        <v>667.5</v>
      </c>
      <c r="O57" s="3">
        <f t="shared" si="3"/>
        <v>1512</v>
      </c>
      <c r="P57" s="3">
        <f t="shared" si="3"/>
        <v>250</v>
      </c>
      <c r="Q57" s="3">
        <f t="shared" si="3"/>
        <v>14760</v>
      </c>
      <c r="R57" s="3">
        <f t="shared" si="3"/>
        <v>130470</v>
      </c>
      <c r="S57" s="3">
        <f t="shared" si="3"/>
        <v>28500</v>
      </c>
      <c r="T57" s="13">
        <f>SUM(B57:S57)</f>
        <v>2327525.2600000002</v>
      </c>
    </row>
  </sheetData>
  <mergeCells count="16">
    <mergeCell ref="A42:A43"/>
    <mergeCell ref="T42:T43"/>
    <mergeCell ref="B42:S42"/>
    <mergeCell ref="W22:W23"/>
    <mergeCell ref="B22:V22"/>
    <mergeCell ref="A40:T40"/>
    <mergeCell ref="K1:V1"/>
    <mergeCell ref="A22:A23"/>
    <mergeCell ref="A1:H1"/>
    <mergeCell ref="B2:G2"/>
    <mergeCell ref="H2:H3"/>
    <mergeCell ref="K2:K3"/>
    <mergeCell ref="L2:U2"/>
    <mergeCell ref="V2:V3"/>
    <mergeCell ref="A20:W20"/>
    <mergeCell ref="A2:A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abSelected="1" zoomScale="95" zoomScaleNormal="95" workbookViewId="0">
      <selection activeCell="B17" sqref="B17:G17"/>
    </sheetView>
  </sheetViews>
  <sheetFormatPr defaultRowHeight="15"/>
  <cols>
    <col min="1" max="1" width="12.85546875" bestFit="1" customWidth="1"/>
    <col min="2" max="2" width="9.5703125" bestFit="1" customWidth="1"/>
    <col min="3" max="3" width="11.7109375" bestFit="1" customWidth="1"/>
    <col min="4" max="4" width="10.140625" bestFit="1" customWidth="1"/>
    <col min="5" max="5" width="9.5703125" bestFit="1" customWidth="1"/>
    <col min="6" max="7" width="10.7109375" bestFit="1" customWidth="1"/>
    <col min="8" max="8" width="12.7109375" bestFit="1" customWidth="1"/>
    <col min="11" max="11" width="12.85546875" bestFit="1" customWidth="1"/>
    <col min="12" max="12" width="12" customWidth="1"/>
    <col min="13" max="13" width="9.5703125" bestFit="1" customWidth="1"/>
    <col min="14" max="14" width="12.85546875" customWidth="1"/>
    <col min="15" max="15" width="12.7109375" bestFit="1" customWidth="1"/>
    <col min="16" max="16" width="11.140625" bestFit="1" customWidth="1"/>
    <col min="17" max="17" width="12.7109375" bestFit="1" customWidth="1"/>
    <col min="18" max="18" width="11.28515625" bestFit="1" customWidth="1"/>
    <col min="20" max="20" width="12.7109375" bestFit="1" customWidth="1"/>
    <col min="21" max="21" width="10.140625" bestFit="1" customWidth="1"/>
    <col min="22" max="23" width="12.7109375" bestFit="1" customWidth="1"/>
    <col min="26" max="26" width="10.28515625" bestFit="1" customWidth="1"/>
  </cols>
  <sheetData>
    <row r="1" spans="1:22" ht="15" customHeight="1">
      <c r="A1" s="53" t="s">
        <v>22</v>
      </c>
      <c r="B1" s="53"/>
      <c r="C1" s="53"/>
      <c r="D1" s="53"/>
      <c r="E1" s="53"/>
      <c r="F1" s="53"/>
      <c r="G1" s="53"/>
      <c r="H1" s="53"/>
      <c r="K1" s="53" t="s">
        <v>21</v>
      </c>
      <c r="L1" s="53"/>
      <c r="M1" s="53"/>
      <c r="N1" s="53"/>
      <c r="O1" s="53"/>
      <c r="P1" s="53"/>
      <c r="Q1" s="53"/>
      <c r="R1" s="53"/>
      <c r="S1" s="36"/>
      <c r="T1" s="36"/>
      <c r="U1" s="36"/>
      <c r="V1" s="36"/>
    </row>
    <row r="2" spans="1:22" ht="15" customHeight="1">
      <c r="A2" s="50" t="s">
        <v>0</v>
      </c>
      <c r="B2" s="61" t="s">
        <v>1</v>
      </c>
      <c r="C2" s="62"/>
      <c r="D2" s="62"/>
      <c r="E2" s="62"/>
      <c r="F2" s="62"/>
      <c r="G2" s="62"/>
      <c r="H2" s="50" t="s">
        <v>14</v>
      </c>
      <c r="J2" s="16"/>
      <c r="K2" s="50" t="s">
        <v>0</v>
      </c>
      <c r="L2" s="61" t="s">
        <v>1</v>
      </c>
      <c r="M2" s="62"/>
      <c r="N2" s="62"/>
      <c r="O2" s="62"/>
      <c r="P2" s="62"/>
      <c r="Q2" s="62"/>
      <c r="R2" s="50" t="s">
        <v>14</v>
      </c>
      <c r="S2" s="36"/>
      <c r="T2" s="36"/>
      <c r="U2" s="36"/>
      <c r="V2" s="36"/>
    </row>
    <row r="3" spans="1:22">
      <c r="A3" s="50"/>
      <c r="B3" s="9">
        <v>0.33</v>
      </c>
      <c r="C3" s="9">
        <v>0.5</v>
      </c>
      <c r="D3" s="9">
        <v>1</v>
      </c>
      <c r="E3" s="9">
        <v>1.5</v>
      </c>
      <c r="F3" s="9">
        <v>2</v>
      </c>
      <c r="G3" s="9">
        <v>2.5</v>
      </c>
      <c r="H3" s="50"/>
      <c r="J3" s="16"/>
      <c r="K3" s="50"/>
      <c r="L3" s="29">
        <v>0.5</v>
      </c>
      <c r="M3" s="29">
        <v>2</v>
      </c>
      <c r="N3" s="29">
        <v>5</v>
      </c>
      <c r="O3" s="29">
        <v>10</v>
      </c>
      <c r="P3" s="29">
        <v>30</v>
      </c>
      <c r="Q3" s="29">
        <v>50</v>
      </c>
      <c r="R3" s="50"/>
      <c r="S3" s="36"/>
      <c r="T3" s="36"/>
      <c r="U3" s="36"/>
      <c r="V3" s="36"/>
    </row>
    <row r="4" spans="1:22">
      <c r="A4" s="48" t="s">
        <v>2</v>
      </c>
      <c r="B4" s="5">
        <v>79836</v>
      </c>
      <c r="C4" s="5">
        <v>1222000</v>
      </c>
      <c r="D4" s="5">
        <v>241342</v>
      </c>
      <c r="E4" s="5">
        <v>92641</v>
      </c>
      <c r="F4" s="5">
        <v>234468</v>
      </c>
      <c r="G4" s="5">
        <v>430679</v>
      </c>
      <c r="H4" s="13">
        <v>2300966</v>
      </c>
      <c r="J4" s="16"/>
      <c r="K4" s="48" t="s">
        <v>2</v>
      </c>
      <c r="L4" s="5"/>
      <c r="M4" s="5"/>
      <c r="N4" s="5"/>
      <c r="O4" s="5">
        <v>500</v>
      </c>
      <c r="P4" s="5"/>
      <c r="Q4" s="5"/>
      <c r="R4" s="13">
        <v>500</v>
      </c>
      <c r="S4" s="25"/>
      <c r="T4" s="25"/>
      <c r="U4" s="25"/>
      <c r="V4" s="24"/>
    </row>
    <row r="5" spans="1:22">
      <c r="A5" s="48" t="s">
        <v>3</v>
      </c>
      <c r="B5" s="5">
        <v>115873</v>
      </c>
      <c r="C5" s="5">
        <v>1708378</v>
      </c>
      <c r="D5" s="5">
        <v>336775</v>
      </c>
      <c r="E5" s="5">
        <v>111343</v>
      </c>
      <c r="F5" s="5">
        <v>270275</v>
      </c>
      <c r="G5" s="5">
        <v>673388</v>
      </c>
      <c r="H5" s="13">
        <v>3216032</v>
      </c>
      <c r="J5" s="16"/>
      <c r="K5" s="48" t="s">
        <v>3</v>
      </c>
      <c r="L5" s="5"/>
      <c r="M5" s="5"/>
      <c r="N5" s="5">
        <v>2000</v>
      </c>
      <c r="O5" s="5"/>
      <c r="P5" s="5"/>
      <c r="Q5" s="5"/>
      <c r="R5" s="13">
        <v>2000</v>
      </c>
      <c r="S5" s="25"/>
      <c r="T5" s="25"/>
      <c r="U5" s="25"/>
      <c r="V5" s="25"/>
    </row>
    <row r="6" spans="1:22">
      <c r="A6" s="48" t="s">
        <v>4</v>
      </c>
      <c r="B6" s="5">
        <v>136951</v>
      </c>
      <c r="C6" s="5">
        <v>2349895</v>
      </c>
      <c r="D6" s="5">
        <v>612150</v>
      </c>
      <c r="E6" s="5">
        <v>119992</v>
      </c>
      <c r="F6" s="5">
        <v>631541</v>
      </c>
      <c r="G6" s="5">
        <v>1424669</v>
      </c>
      <c r="H6" s="13">
        <v>5275198</v>
      </c>
      <c r="J6" s="16"/>
      <c r="K6" s="48" t="s">
        <v>4</v>
      </c>
      <c r="L6" s="5"/>
      <c r="M6" s="5"/>
      <c r="N6" s="5"/>
      <c r="O6" s="5"/>
      <c r="P6" s="5">
        <v>2000</v>
      </c>
      <c r="Q6" s="5"/>
      <c r="R6" s="13">
        <v>2000</v>
      </c>
      <c r="S6" s="25"/>
      <c r="T6" s="25"/>
      <c r="U6" s="25"/>
      <c r="V6" s="25"/>
    </row>
    <row r="7" spans="1:22">
      <c r="A7" s="48" t="s">
        <v>5</v>
      </c>
      <c r="B7" s="5">
        <v>146572</v>
      </c>
      <c r="C7" s="5">
        <v>2016163</v>
      </c>
      <c r="D7" s="5">
        <v>331364</v>
      </c>
      <c r="E7" s="5">
        <v>77000</v>
      </c>
      <c r="F7" s="5">
        <v>627983</v>
      </c>
      <c r="G7" s="5">
        <v>1334467</v>
      </c>
      <c r="H7" s="13">
        <v>4533549</v>
      </c>
      <c r="J7" s="16"/>
      <c r="K7" s="48" t="s">
        <v>5</v>
      </c>
      <c r="L7" s="5"/>
      <c r="M7" s="5"/>
      <c r="N7" s="5"/>
      <c r="O7" s="5"/>
      <c r="P7" s="5">
        <v>45000</v>
      </c>
      <c r="Q7" s="5"/>
      <c r="R7" s="13">
        <v>45000</v>
      </c>
      <c r="S7" s="25"/>
      <c r="T7" s="25"/>
      <c r="U7" s="25"/>
      <c r="V7" s="25"/>
    </row>
    <row r="8" spans="1:22">
      <c r="A8" s="48" t="s">
        <v>6</v>
      </c>
      <c r="B8" s="5">
        <v>191870</v>
      </c>
      <c r="C8" s="5">
        <v>2862886</v>
      </c>
      <c r="D8" s="5">
        <v>535120</v>
      </c>
      <c r="E8" s="5">
        <v>132475</v>
      </c>
      <c r="F8" s="5">
        <v>649556</v>
      </c>
      <c r="G8" s="5">
        <v>1636709</v>
      </c>
      <c r="H8" s="13">
        <v>6008616</v>
      </c>
      <c r="J8" s="16"/>
      <c r="K8" s="48" t="s">
        <v>6</v>
      </c>
      <c r="L8" s="5">
        <v>6000</v>
      </c>
      <c r="M8" s="5">
        <v>4000</v>
      </c>
      <c r="N8" s="5"/>
      <c r="O8" s="5"/>
      <c r="P8" s="5">
        <v>50000</v>
      </c>
      <c r="Q8" s="5">
        <v>35000</v>
      </c>
      <c r="R8" s="13">
        <v>95000</v>
      </c>
      <c r="S8" s="25"/>
      <c r="T8" s="25"/>
      <c r="U8" s="25"/>
      <c r="V8" s="25"/>
    </row>
    <row r="9" spans="1:22">
      <c r="A9" s="48" t="s">
        <v>7</v>
      </c>
      <c r="B9" s="2">
        <v>115425</v>
      </c>
      <c r="C9" s="2">
        <v>2439528</v>
      </c>
      <c r="D9" s="2">
        <v>545535</v>
      </c>
      <c r="E9" s="2">
        <v>136481</v>
      </c>
      <c r="F9" s="2">
        <v>808654</v>
      </c>
      <c r="G9" s="2">
        <v>1783380</v>
      </c>
      <c r="H9" s="3">
        <v>5829003</v>
      </c>
      <c r="J9" s="16"/>
      <c r="K9" s="48" t="s">
        <v>7</v>
      </c>
      <c r="L9" s="5"/>
      <c r="M9" s="5"/>
      <c r="N9" s="5"/>
      <c r="O9" s="5"/>
      <c r="P9" s="5">
        <v>30000</v>
      </c>
      <c r="Q9" s="5">
        <v>40500</v>
      </c>
      <c r="R9" s="13">
        <v>70500</v>
      </c>
      <c r="S9" s="25"/>
      <c r="T9" s="25"/>
      <c r="U9" s="25"/>
      <c r="V9" s="25"/>
    </row>
    <row r="10" spans="1:22">
      <c r="A10" s="48" t="s">
        <v>8</v>
      </c>
      <c r="B10" s="2">
        <v>196645</v>
      </c>
      <c r="C10" s="2">
        <v>2966100</v>
      </c>
      <c r="D10" s="2">
        <v>569969</v>
      </c>
      <c r="E10" s="2">
        <v>249794</v>
      </c>
      <c r="F10" s="2">
        <v>797229</v>
      </c>
      <c r="G10" s="2">
        <v>1838810</v>
      </c>
      <c r="H10" s="3">
        <v>6618547</v>
      </c>
      <c r="J10" s="16"/>
      <c r="K10" s="48" t="s">
        <v>8</v>
      </c>
      <c r="L10" s="5"/>
      <c r="M10" s="5">
        <v>1000</v>
      </c>
      <c r="N10" s="5"/>
      <c r="O10" s="5"/>
      <c r="P10" s="5">
        <v>40200</v>
      </c>
      <c r="Q10" s="5">
        <v>20000</v>
      </c>
      <c r="R10" s="13">
        <v>61200</v>
      </c>
      <c r="S10" s="25"/>
      <c r="T10" s="25"/>
      <c r="U10" s="25"/>
      <c r="V10" s="25"/>
    </row>
    <row r="11" spans="1:22">
      <c r="A11" s="48" t="s">
        <v>9</v>
      </c>
      <c r="B11" s="2">
        <v>239095</v>
      </c>
      <c r="C11" s="2">
        <v>3624306</v>
      </c>
      <c r="D11" s="2">
        <v>640201</v>
      </c>
      <c r="E11" s="2">
        <v>112115</v>
      </c>
      <c r="F11" s="2">
        <v>969003</v>
      </c>
      <c r="G11" s="2">
        <v>2464508</v>
      </c>
      <c r="H11" s="35">
        <v>8049228</v>
      </c>
      <c r="J11" s="16"/>
      <c r="K11" s="48" t="s">
        <v>9</v>
      </c>
      <c r="L11" s="5"/>
      <c r="M11" s="5"/>
      <c r="N11" s="5"/>
      <c r="O11" s="5"/>
      <c r="P11" s="5">
        <v>60000</v>
      </c>
      <c r="Q11" s="5"/>
      <c r="R11" s="13">
        <v>60000</v>
      </c>
      <c r="S11" s="25"/>
      <c r="T11" s="25"/>
      <c r="U11" s="25"/>
      <c r="V11" s="25"/>
    </row>
    <row r="12" spans="1:22">
      <c r="A12" s="48" t="s">
        <v>10</v>
      </c>
      <c r="B12" s="2">
        <v>227158</v>
      </c>
      <c r="C12" s="2">
        <v>2357389</v>
      </c>
      <c r="D12" s="2">
        <v>417022</v>
      </c>
      <c r="E12" s="2">
        <v>126501</v>
      </c>
      <c r="F12" s="2">
        <v>514811</v>
      </c>
      <c r="G12" s="2">
        <v>1188684</v>
      </c>
      <c r="H12" s="32">
        <v>4831565</v>
      </c>
      <c r="J12" s="16"/>
      <c r="K12" s="48" t="s">
        <v>10</v>
      </c>
      <c r="L12" s="5">
        <v>3500</v>
      </c>
      <c r="M12" s="5">
        <v>7500</v>
      </c>
      <c r="N12" s="5"/>
      <c r="O12" s="5">
        <v>10000</v>
      </c>
      <c r="P12" s="5">
        <v>45000</v>
      </c>
      <c r="Q12" s="5">
        <v>65000</v>
      </c>
      <c r="R12" s="13">
        <v>131000</v>
      </c>
      <c r="S12" s="25"/>
      <c r="T12" s="25"/>
      <c r="U12" s="25"/>
      <c r="V12" s="25"/>
    </row>
    <row r="13" spans="1:22">
      <c r="A13" s="48" t="s">
        <v>11</v>
      </c>
      <c r="B13" s="2">
        <v>43448</v>
      </c>
      <c r="C13" s="2">
        <v>1851046</v>
      </c>
      <c r="D13" s="2">
        <v>292413</v>
      </c>
      <c r="E13" s="2">
        <v>83553</v>
      </c>
      <c r="F13" s="2">
        <v>334659</v>
      </c>
      <c r="G13" s="2">
        <v>816640</v>
      </c>
      <c r="H13" s="35">
        <v>3421759</v>
      </c>
      <c r="J13" s="16"/>
      <c r="K13" s="48" t="s">
        <v>11</v>
      </c>
      <c r="L13" s="5"/>
      <c r="M13" s="5"/>
      <c r="N13" s="5"/>
      <c r="O13" s="5"/>
      <c r="P13" s="5"/>
      <c r="Q13" s="5"/>
      <c r="R13" s="13"/>
      <c r="S13" s="25"/>
      <c r="T13" s="25"/>
      <c r="U13" s="25"/>
      <c r="V13" s="25"/>
    </row>
    <row r="14" spans="1:22">
      <c r="A14" s="48" t="s">
        <v>12</v>
      </c>
      <c r="B14" s="2">
        <v>30885</v>
      </c>
      <c r="C14" s="2">
        <v>1438101</v>
      </c>
      <c r="D14" s="2">
        <v>321655</v>
      </c>
      <c r="E14" s="2">
        <v>81064</v>
      </c>
      <c r="F14" s="2">
        <v>277470</v>
      </c>
      <c r="G14" s="2">
        <v>682556</v>
      </c>
      <c r="H14" s="3">
        <v>2831731</v>
      </c>
      <c r="K14" s="48" t="s">
        <v>12</v>
      </c>
      <c r="L14" s="5"/>
      <c r="M14" s="5"/>
      <c r="N14" s="5"/>
      <c r="O14" s="5"/>
      <c r="P14" s="5">
        <v>20000</v>
      </c>
      <c r="Q14" s="5">
        <v>5000</v>
      </c>
      <c r="R14" s="13">
        <v>25000</v>
      </c>
      <c r="S14" s="34"/>
      <c r="T14" s="34"/>
      <c r="U14" s="34"/>
      <c r="V14" s="34"/>
    </row>
    <row r="15" spans="1:22">
      <c r="A15" s="48" t="s">
        <v>13</v>
      </c>
      <c r="B15" s="2">
        <v>29954</v>
      </c>
      <c r="C15" s="2">
        <v>985645</v>
      </c>
      <c r="D15" s="2">
        <v>178879</v>
      </c>
      <c r="E15" s="2">
        <v>73120</v>
      </c>
      <c r="F15" s="2">
        <v>166046</v>
      </c>
      <c r="G15" s="2">
        <v>494919</v>
      </c>
      <c r="H15" s="13">
        <v>1928563</v>
      </c>
      <c r="K15" s="48" t="s">
        <v>13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13">
        <v>0</v>
      </c>
      <c r="S15" s="34"/>
      <c r="T15" s="34"/>
      <c r="U15" s="34"/>
      <c r="V15" s="34"/>
    </row>
    <row r="16" spans="1:22">
      <c r="A16" s="47" t="s">
        <v>14</v>
      </c>
      <c r="B16" s="33">
        <v>1553712</v>
      </c>
      <c r="C16" s="33">
        <v>25821437</v>
      </c>
      <c r="D16" s="33">
        <v>5022425</v>
      </c>
      <c r="E16" s="33">
        <v>1396079</v>
      </c>
      <c r="F16" s="33">
        <v>6281695</v>
      </c>
      <c r="G16" s="33">
        <v>14769409</v>
      </c>
      <c r="H16" s="32">
        <v>54844757</v>
      </c>
      <c r="K16" s="47" t="s">
        <v>14</v>
      </c>
      <c r="L16" s="6">
        <v>9500</v>
      </c>
      <c r="M16" s="6">
        <v>12500</v>
      </c>
      <c r="N16" s="6">
        <v>2000</v>
      </c>
      <c r="O16" s="6">
        <v>10500</v>
      </c>
      <c r="P16" s="6">
        <v>292200</v>
      </c>
      <c r="Q16" s="6">
        <v>165500</v>
      </c>
      <c r="R16" s="6">
        <v>492200</v>
      </c>
    </row>
    <row r="17" spans="1:23">
      <c r="A17" s="47" t="s">
        <v>36</v>
      </c>
      <c r="B17" s="3">
        <v>512724.96</v>
      </c>
      <c r="C17" s="3">
        <v>12910718.5</v>
      </c>
      <c r="D17" s="3">
        <v>5022425</v>
      </c>
      <c r="E17" s="3">
        <v>2094118.5</v>
      </c>
      <c r="F17" s="3">
        <v>12563390</v>
      </c>
      <c r="G17" s="3">
        <v>36923522.5</v>
      </c>
      <c r="H17" s="3">
        <v>70026899.460000008</v>
      </c>
      <c r="K17" s="47" t="s">
        <v>36</v>
      </c>
      <c r="L17" s="6">
        <f t="shared" ref="L17:Q17" si="0">L16*L3</f>
        <v>4750</v>
      </c>
      <c r="M17" s="6">
        <f t="shared" si="0"/>
        <v>25000</v>
      </c>
      <c r="N17" s="6">
        <f t="shared" si="0"/>
        <v>10000</v>
      </c>
      <c r="O17" s="6">
        <f t="shared" si="0"/>
        <v>105000</v>
      </c>
      <c r="P17" s="6">
        <f t="shared" si="0"/>
        <v>8766000</v>
      </c>
      <c r="Q17" s="6">
        <f t="shared" si="0"/>
        <v>8275000</v>
      </c>
      <c r="R17" s="6">
        <f>SUM(L17:Q17)</f>
        <v>17185750</v>
      </c>
    </row>
    <row r="20" spans="1:23" ht="15" customHeight="1">
      <c r="A20" s="53" t="s">
        <v>23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21"/>
      <c r="Q20" s="21"/>
      <c r="R20" s="21"/>
      <c r="S20" s="21"/>
      <c r="T20" s="21"/>
      <c r="U20" s="21"/>
      <c r="V20" s="21"/>
      <c r="W20" s="21"/>
    </row>
    <row r="21" spans="1:23">
      <c r="P21" s="31"/>
      <c r="Q21" s="31"/>
      <c r="R21" s="31"/>
      <c r="S21" s="31"/>
      <c r="T21" s="31"/>
      <c r="U21" s="31"/>
      <c r="V21" s="31"/>
      <c r="W21" s="31"/>
    </row>
    <row r="22" spans="1:23" ht="15" customHeight="1">
      <c r="A22" s="50" t="s">
        <v>0</v>
      </c>
      <c r="B22" s="67" t="s">
        <v>1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  <c r="O22" s="50" t="s">
        <v>14</v>
      </c>
      <c r="P22" s="30"/>
      <c r="Q22" s="30"/>
      <c r="R22" s="30"/>
      <c r="S22" s="30"/>
      <c r="T22" s="30"/>
      <c r="U22" s="30"/>
      <c r="V22" s="30"/>
      <c r="W22" s="27"/>
    </row>
    <row r="23" spans="1:23" ht="15" customHeight="1">
      <c r="A23" s="50"/>
      <c r="B23" s="29">
        <v>0.33</v>
      </c>
      <c r="C23" s="29">
        <v>0.5</v>
      </c>
      <c r="D23" s="29">
        <v>1</v>
      </c>
      <c r="E23" s="29">
        <v>1.42</v>
      </c>
      <c r="F23" s="29">
        <v>1.5</v>
      </c>
      <c r="G23" s="29">
        <v>2</v>
      </c>
      <c r="H23" s="29">
        <v>2.37</v>
      </c>
      <c r="I23" s="29">
        <v>2.5</v>
      </c>
      <c r="J23" s="29">
        <v>5</v>
      </c>
      <c r="K23" s="29">
        <v>15</v>
      </c>
      <c r="L23" s="29">
        <v>20</v>
      </c>
      <c r="M23" s="29">
        <v>30</v>
      </c>
      <c r="N23" s="29">
        <v>50</v>
      </c>
      <c r="O23" s="50"/>
      <c r="P23" s="28"/>
      <c r="Q23" s="28"/>
      <c r="R23" s="28"/>
      <c r="S23" s="28"/>
      <c r="T23" s="28"/>
      <c r="U23" s="28"/>
      <c r="V23" s="28"/>
      <c r="W23" s="27"/>
    </row>
    <row r="24" spans="1:23">
      <c r="A24" s="48" t="s">
        <v>2</v>
      </c>
      <c r="B24" s="5"/>
      <c r="C24" s="5"/>
      <c r="D24" s="5">
        <v>11040</v>
      </c>
      <c r="E24" s="5"/>
      <c r="F24" s="5"/>
      <c r="G24" s="5"/>
      <c r="H24" s="5"/>
      <c r="I24" s="5"/>
      <c r="J24" s="5">
        <v>100</v>
      </c>
      <c r="K24" s="5"/>
      <c r="L24" s="5">
        <v>30</v>
      </c>
      <c r="M24" s="5">
        <v>1056</v>
      </c>
      <c r="N24" s="5"/>
      <c r="O24" s="13">
        <f t="shared" ref="O24:O35" si="1">SUM(B24:N24)</f>
        <v>12226</v>
      </c>
      <c r="P24" s="25"/>
      <c r="Q24" s="25"/>
      <c r="R24" s="25"/>
      <c r="S24" s="25"/>
      <c r="T24" s="25"/>
      <c r="U24" s="25"/>
      <c r="V24" s="25"/>
      <c r="W24" s="24"/>
    </row>
    <row r="25" spans="1:23">
      <c r="A25" s="48" t="s">
        <v>3</v>
      </c>
      <c r="B25" s="5">
        <v>10</v>
      </c>
      <c r="C25" s="5">
        <v>90</v>
      </c>
      <c r="D25" s="5">
        <v>4560</v>
      </c>
      <c r="E25" s="5"/>
      <c r="F25" s="5"/>
      <c r="G25" s="5"/>
      <c r="H25" s="5"/>
      <c r="I25" s="5"/>
      <c r="J25" s="5"/>
      <c r="K25" s="5"/>
      <c r="L25" s="5">
        <v>809</v>
      </c>
      <c r="M25" s="5">
        <v>1966</v>
      </c>
      <c r="N25" s="5"/>
      <c r="O25" s="13">
        <f t="shared" si="1"/>
        <v>7435</v>
      </c>
      <c r="P25" s="25"/>
      <c r="Q25" s="25"/>
      <c r="R25" s="25"/>
      <c r="S25" s="25"/>
      <c r="T25" s="25"/>
      <c r="U25" s="25"/>
      <c r="V25" s="25"/>
      <c r="W25" s="25"/>
    </row>
    <row r="26" spans="1:23">
      <c r="A26" s="48" t="s">
        <v>4</v>
      </c>
      <c r="B26" s="5"/>
      <c r="C26" s="5"/>
      <c r="D26" s="5">
        <v>40260</v>
      </c>
      <c r="E26" s="5">
        <v>26586</v>
      </c>
      <c r="F26" s="5"/>
      <c r="G26" s="5">
        <v>9600</v>
      </c>
      <c r="H26" s="5">
        <v>17280</v>
      </c>
      <c r="I26" s="5">
        <v>11160</v>
      </c>
      <c r="J26" s="5"/>
      <c r="K26" s="5">
        <v>24</v>
      </c>
      <c r="L26" s="5">
        <v>30</v>
      </c>
      <c r="M26" s="5">
        <v>2389</v>
      </c>
      <c r="N26" s="5"/>
      <c r="O26" s="13">
        <f t="shared" si="1"/>
        <v>107329</v>
      </c>
      <c r="P26" s="26"/>
      <c r="Q26" s="26"/>
      <c r="R26" s="25"/>
      <c r="S26" s="26"/>
      <c r="T26" s="26"/>
      <c r="U26" s="26"/>
      <c r="V26" s="26"/>
      <c r="W26" s="26"/>
    </row>
    <row r="27" spans="1:23">
      <c r="A27" s="48" t="s">
        <v>5</v>
      </c>
      <c r="B27" s="5"/>
      <c r="C27" s="5"/>
      <c r="D27" s="5">
        <v>57000</v>
      </c>
      <c r="E27" s="5">
        <v>27435</v>
      </c>
      <c r="F27" s="5">
        <v>1300</v>
      </c>
      <c r="G27" s="5">
        <v>14220</v>
      </c>
      <c r="H27" s="5">
        <v>11144</v>
      </c>
      <c r="I27" s="5">
        <v>12240</v>
      </c>
      <c r="J27" s="5"/>
      <c r="K27" s="5"/>
      <c r="L27" s="5"/>
      <c r="M27" s="5">
        <v>2012</v>
      </c>
      <c r="N27" s="5"/>
      <c r="O27" s="13">
        <f t="shared" si="1"/>
        <v>125351</v>
      </c>
      <c r="P27" s="26"/>
      <c r="Q27" s="26"/>
      <c r="R27" s="25"/>
      <c r="S27" s="26"/>
      <c r="T27" s="26"/>
      <c r="U27" s="26"/>
      <c r="V27" s="26"/>
      <c r="W27" s="26"/>
    </row>
    <row r="28" spans="1:23">
      <c r="A28" s="48" t="s">
        <v>6</v>
      </c>
      <c r="B28" s="5"/>
      <c r="C28" s="5"/>
      <c r="D28" s="5">
        <v>87348</v>
      </c>
      <c r="E28" s="5">
        <v>29250</v>
      </c>
      <c r="F28" s="5"/>
      <c r="G28" s="5">
        <v>8640</v>
      </c>
      <c r="H28" s="5">
        <v>24390</v>
      </c>
      <c r="I28" s="5">
        <v>8640</v>
      </c>
      <c r="J28" s="5">
        <v>1020</v>
      </c>
      <c r="K28" s="5"/>
      <c r="L28" s="5">
        <v>3048</v>
      </c>
      <c r="M28" s="5">
        <v>9885</v>
      </c>
      <c r="N28" s="5">
        <v>3000</v>
      </c>
      <c r="O28" s="13">
        <f t="shared" si="1"/>
        <v>175221</v>
      </c>
      <c r="P28" s="24"/>
      <c r="Q28" s="24"/>
      <c r="R28" s="25"/>
      <c r="S28" s="24"/>
      <c r="T28" s="24"/>
      <c r="U28" s="24"/>
      <c r="V28" s="24"/>
      <c r="W28" s="24"/>
    </row>
    <row r="29" spans="1:23">
      <c r="A29" s="48" t="s">
        <v>7</v>
      </c>
      <c r="B29" s="5">
        <v>54</v>
      </c>
      <c r="C29" s="5"/>
      <c r="D29" s="5">
        <v>30408</v>
      </c>
      <c r="E29" s="5"/>
      <c r="F29" s="5">
        <v>800</v>
      </c>
      <c r="G29" s="5">
        <v>9840</v>
      </c>
      <c r="H29" s="5"/>
      <c r="I29" s="5">
        <v>6840</v>
      </c>
      <c r="J29" s="5">
        <v>480</v>
      </c>
      <c r="K29" s="5"/>
      <c r="L29" s="5"/>
      <c r="M29" s="5">
        <v>3202</v>
      </c>
      <c r="N29" s="5"/>
      <c r="O29" s="13">
        <f t="shared" si="1"/>
        <v>51624</v>
      </c>
      <c r="P29" s="24"/>
      <c r="Q29" s="24"/>
      <c r="R29" s="25"/>
      <c r="S29" s="24"/>
      <c r="T29" s="24"/>
      <c r="U29" s="24"/>
      <c r="V29" s="24"/>
      <c r="W29" s="24"/>
    </row>
    <row r="30" spans="1:23">
      <c r="A30" s="48" t="s">
        <v>8</v>
      </c>
      <c r="B30" s="5"/>
      <c r="C30" s="5"/>
      <c r="D30" s="5">
        <v>33636</v>
      </c>
      <c r="E30" s="5">
        <v>3500</v>
      </c>
      <c r="F30" s="5"/>
      <c r="G30" s="5">
        <v>16800</v>
      </c>
      <c r="H30" s="5">
        <v>6000</v>
      </c>
      <c r="I30" s="5">
        <v>24528</v>
      </c>
      <c r="J30" s="5"/>
      <c r="K30" s="5"/>
      <c r="L30" s="5">
        <v>2040</v>
      </c>
      <c r="M30" s="5">
        <v>14059</v>
      </c>
      <c r="N30" s="5"/>
      <c r="O30" s="13">
        <f t="shared" si="1"/>
        <v>100563</v>
      </c>
      <c r="P30" s="24"/>
      <c r="Q30" s="24"/>
      <c r="R30" s="25"/>
      <c r="S30" s="24"/>
      <c r="T30" s="24"/>
      <c r="U30" s="24"/>
      <c r="V30" s="24"/>
      <c r="W30" s="24"/>
    </row>
    <row r="31" spans="1:23">
      <c r="A31" s="48" t="s">
        <v>9</v>
      </c>
      <c r="B31" s="5"/>
      <c r="C31" s="5">
        <v>52</v>
      </c>
      <c r="D31" s="5">
        <v>39870</v>
      </c>
      <c r="E31" s="5"/>
      <c r="F31" s="5">
        <v>609</v>
      </c>
      <c r="G31" s="5">
        <v>12363</v>
      </c>
      <c r="H31" s="5"/>
      <c r="I31" s="5">
        <v>14040</v>
      </c>
      <c r="J31" s="5">
        <v>720</v>
      </c>
      <c r="K31" s="5"/>
      <c r="L31" s="5">
        <v>1296</v>
      </c>
      <c r="M31" s="5">
        <v>2664</v>
      </c>
      <c r="N31" s="5"/>
      <c r="O31" s="13">
        <f t="shared" si="1"/>
        <v>71614</v>
      </c>
      <c r="P31" s="24"/>
      <c r="Q31" s="24"/>
      <c r="R31" s="25"/>
      <c r="S31" s="24"/>
      <c r="T31" s="24"/>
      <c r="U31" s="24"/>
      <c r="V31" s="24"/>
      <c r="W31" s="24"/>
    </row>
    <row r="32" spans="1:23">
      <c r="A32" s="48" t="s">
        <v>10</v>
      </c>
      <c r="B32" s="5"/>
      <c r="C32" s="5"/>
      <c r="D32" s="5">
        <v>29000</v>
      </c>
      <c r="E32" s="5">
        <v>1800</v>
      </c>
      <c r="F32" s="5"/>
      <c r="G32" s="5">
        <v>4320</v>
      </c>
      <c r="H32" s="5">
        <v>15000</v>
      </c>
      <c r="I32" s="5">
        <v>9720</v>
      </c>
      <c r="J32" s="5">
        <v>240</v>
      </c>
      <c r="K32" s="5"/>
      <c r="L32" s="5"/>
      <c r="M32" s="5">
        <v>1776</v>
      </c>
      <c r="N32" s="5">
        <v>6</v>
      </c>
      <c r="O32" s="13">
        <f t="shared" si="1"/>
        <v>61862</v>
      </c>
      <c r="P32" s="24"/>
      <c r="Q32" s="24"/>
      <c r="R32" s="25"/>
      <c r="S32" s="24"/>
      <c r="T32" s="24"/>
      <c r="U32" s="24"/>
      <c r="V32" s="24"/>
      <c r="W32" s="24"/>
    </row>
    <row r="33" spans="1:26">
      <c r="A33" s="48" t="s">
        <v>11</v>
      </c>
      <c r="B33" s="5"/>
      <c r="C33" s="5"/>
      <c r="D33" s="5">
        <v>17840</v>
      </c>
      <c r="E33" s="5">
        <v>500</v>
      </c>
      <c r="F33" s="5"/>
      <c r="G33" s="5">
        <v>1920</v>
      </c>
      <c r="H33" s="5">
        <v>2300</v>
      </c>
      <c r="I33" s="5"/>
      <c r="J33" s="5"/>
      <c r="K33" s="5"/>
      <c r="L33" s="5">
        <v>105</v>
      </c>
      <c r="M33" s="5">
        <v>610</v>
      </c>
      <c r="N33" s="5"/>
      <c r="O33" s="13">
        <f t="shared" si="1"/>
        <v>23275</v>
      </c>
      <c r="P33" s="24"/>
      <c r="Q33" s="24"/>
      <c r="R33" s="25"/>
      <c r="S33" s="24"/>
      <c r="T33" s="24"/>
      <c r="U33" s="24"/>
      <c r="V33" s="24"/>
      <c r="W33" s="24"/>
    </row>
    <row r="34" spans="1:26">
      <c r="A34" s="48" t="s">
        <v>12</v>
      </c>
      <c r="B34" s="5"/>
      <c r="C34" s="5"/>
      <c r="D34" s="5">
        <v>13008</v>
      </c>
      <c r="E34" s="5"/>
      <c r="F34" s="5"/>
      <c r="G34" s="5">
        <v>1920</v>
      </c>
      <c r="H34" s="5"/>
      <c r="I34" s="5">
        <v>2880</v>
      </c>
      <c r="J34" s="5">
        <v>10</v>
      </c>
      <c r="K34" s="5"/>
      <c r="L34" s="5">
        <v>1128</v>
      </c>
      <c r="M34" s="5">
        <v>1082</v>
      </c>
      <c r="N34" s="5"/>
      <c r="O34" s="13">
        <f t="shared" si="1"/>
        <v>20028</v>
      </c>
      <c r="P34" s="24"/>
      <c r="Q34" s="24"/>
      <c r="R34" s="24"/>
      <c r="S34" s="24"/>
      <c r="T34" s="24"/>
      <c r="U34" s="24"/>
      <c r="V34" s="24"/>
      <c r="W34" s="24"/>
    </row>
    <row r="35" spans="1:26">
      <c r="A35" s="48" t="s">
        <v>13</v>
      </c>
      <c r="B35" s="5"/>
      <c r="C35" s="5"/>
      <c r="D35" s="5">
        <v>14420</v>
      </c>
      <c r="E35" s="5">
        <v>1300</v>
      </c>
      <c r="F35" s="5"/>
      <c r="G35" s="5"/>
      <c r="H35" s="5">
        <v>54000</v>
      </c>
      <c r="I35" s="5"/>
      <c r="J35" s="5"/>
      <c r="K35" s="5"/>
      <c r="L35" s="5"/>
      <c r="M35" s="5">
        <v>1037</v>
      </c>
      <c r="N35" s="5"/>
      <c r="O35" s="13">
        <f t="shared" si="1"/>
        <v>70757</v>
      </c>
      <c r="P35" s="24"/>
      <c r="Q35" s="24"/>
      <c r="R35" s="24"/>
      <c r="S35" s="24"/>
      <c r="T35" s="24"/>
      <c r="U35" s="24"/>
      <c r="V35" s="24"/>
      <c r="W35" s="24"/>
    </row>
    <row r="36" spans="1:26">
      <c r="A36" s="47" t="s">
        <v>14</v>
      </c>
      <c r="B36" s="6">
        <f t="shared" ref="B36:O36" si="2">SUM(B24:B35)</f>
        <v>64</v>
      </c>
      <c r="C36" s="6">
        <f t="shared" si="2"/>
        <v>142</v>
      </c>
      <c r="D36" s="6">
        <f t="shared" si="2"/>
        <v>378390</v>
      </c>
      <c r="E36" s="6">
        <f t="shared" si="2"/>
        <v>90371</v>
      </c>
      <c r="F36" s="6">
        <f t="shared" si="2"/>
        <v>2709</v>
      </c>
      <c r="G36" s="6">
        <f t="shared" si="2"/>
        <v>79623</v>
      </c>
      <c r="H36" s="6">
        <f t="shared" si="2"/>
        <v>130114</v>
      </c>
      <c r="I36" s="6">
        <f t="shared" si="2"/>
        <v>90048</v>
      </c>
      <c r="J36" s="6">
        <f t="shared" si="2"/>
        <v>2570</v>
      </c>
      <c r="K36" s="6">
        <f t="shared" si="2"/>
        <v>24</v>
      </c>
      <c r="L36" s="6">
        <f t="shared" si="2"/>
        <v>8486</v>
      </c>
      <c r="M36" s="6">
        <f t="shared" si="2"/>
        <v>41738</v>
      </c>
      <c r="N36" s="6">
        <f t="shared" si="2"/>
        <v>3006</v>
      </c>
      <c r="O36" s="6">
        <f t="shared" si="2"/>
        <v>827285</v>
      </c>
      <c r="P36" s="4"/>
    </row>
    <row r="37" spans="1:26">
      <c r="A37" s="47" t="s">
        <v>36</v>
      </c>
      <c r="B37" s="13">
        <f t="shared" ref="B37:N37" si="3">B36*B23</f>
        <v>21.12</v>
      </c>
      <c r="C37" s="13">
        <f t="shared" si="3"/>
        <v>71</v>
      </c>
      <c r="D37" s="13">
        <f t="shared" si="3"/>
        <v>378390</v>
      </c>
      <c r="E37" s="13">
        <f t="shared" si="3"/>
        <v>128326.81999999999</v>
      </c>
      <c r="F37" s="13">
        <f t="shared" si="3"/>
        <v>4063.5</v>
      </c>
      <c r="G37" s="13">
        <f t="shared" si="3"/>
        <v>159246</v>
      </c>
      <c r="H37" s="13">
        <f t="shared" si="3"/>
        <v>308370.18</v>
      </c>
      <c r="I37" s="13">
        <f t="shared" si="3"/>
        <v>225120</v>
      </c>
      <c r="J37" s="13">
        <f t="shared" si="3"/>
        <v>12850</v>
      </c>
      <c r="K37" s="13">
        <f t="shared" si="3"/>
        <v>360</v>
      </c>
      <c r="L37" s="13">
        <f t="shared" si="3"/>
        <v>169720</v>
      </c>
      <c r="M37" s="13">
        <f t="shared" si="3"/>
        <v>1252140</v>
      </c>
      <c r="N37" s="13">
        <f t="shared" si="3"/>
        <v>150300</v>
      </c>
      <c r="O37" s="13">
        <f>SUM(B37:N37)</f>
        <v>2788978.62</v>
      </c>
    </row>
    <row r="39" spans="1:26" ht="15" customHeight="1">
      <c r="A39" s="53" t="s">
        <v>24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1" spans="1:26" ht="15" customHeight="1">
      <c r="A41" s="50" t="s">
        <v>0</v>
      </c>
      <c r="B41" s="54" t="s">
        <v>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0" t="s">
        <v>14</v>
      </c>
    </row>
    <row r="42" spans="1:26" ht="15" customHeight="1">
      <c r="A42" s="50"/>
      <c r="B42" s="17">
        <v>0.25</v>
      </c>
      <c r="C42" s="17">
        <v>0.27500000000000002</v>
      </c>
      <c r="D42" s="17">
        <v>0.27500000000000002</v>
      </c>
      <c r="E42" s="18">
        <v>0.33</v>
      </c>
      <c r="F42" s="17">
        <v>0.35499999999999998</v>
      </c>
      <c r="G42" s="17">
        <v>0.35499999999999998</v>
      </c>
      <c r="H42" s="17">
        <v>0.375</v>
      </c>
      <c r="I42" s="17">
        <v>0.41</v>
      </c>
      <c r="J42" s="17">
        <v>0.44</v>
      </c>
      <c r="K42" s="17">
        <v>0.47</v>
      </c>
      <c r="L42" s="17">
        <v>0.5</v>
      </c>
      <c r="M42" s="17">
        <v>0.56799999999999995</v>
      </c>
      <c r="N42" s="17">
        <v>0.64</v>
      </c>
      <c r="O42" s="17">
        <v>0.65</v>
      </c>
      <c r="P42" s="17">
        <v>0.66</v>
      </c>
      <c r="Q42" s="17">
        <v>0.75</v>
      </c>
      <c r="R42" s="17">
        <v>1</v>
      </c>
      <c r="S42" s="17">
        <v>2</v>
      </c>
      <c r="T42" s="17">
        <v>2.5</v>
      </c>
      <c r="U42" s="23">
        <v>5</v>
      </c>
      <c r="V42" s="23">
        <v>11</v>
      </c>
      <c r="W42" s="23">
        <v>20</v>
      </c>
      <c r="X42" s="23">
        <v>30</v>
      </c>
      <c r="Y42" s="23">
        <v>50</v>
      </c>
      <c r="Z42" s="50"/>
    </row>
    <row r="43" spans="1:26" ht="15" customHeight="1">
      <c r="A43" s="48" t="s">
        <v>2</v>
      </c>
      <c r="B43" s="2"/>
      <c r="C43" s="17"/>
      <c r="D43" s="2"/>
      <c r="E43" s="22">
        <v>9791</v>
      </c>
      <c r="F43" s="20"/>
      <c r="G43" s="2">
        <v>40320</v>
      </c>
      <c r="H43" s="2"/>
      <c r="I43" s="2"/>
      <c r="J43" s="2">
        <v>4800</v>
      </c>
      <c r="K43" s="2"/>
      <c r="L43" s="2">
        <v>183033</v>
      </c>
      <c r="M43" s="2"/>
      <c r="N43" s="2"/>
      <c r="O43" s="2"/>
      <c r="P43" s="2">
        <v>6960</v>
      </c>
      <c r="Q43" s="2"/>
      <c r="R43" s="2"/>
      <c r="S43" s="2"/>
      <c r="T43" s="2"/>
      <c r="U43" s="2"/>
      <c r="V43" s="2"/>
      <c r="W43" s="2">
        <v>54</v>
      </c>
      <c r="X43" s="2">
        <v>2302</v>
      </c>
      <c r="Y43" s="2">
        <v>94</v>
      </c>
      <c r="Z43" s="3">
        <v>247354</v>
      </c>
    </row>
    <row r="44" spans="1:26" ht="15" customHeight="1">
      <c r="A44" s="48" t="s">
        <v>3</v>
      </c>
      <c r="B44" s="2"/>
      <c r="C44" s="17"/>
      <c r="D44" s="2"/>
      <c r="E44" s="22">
        <v>66216</v>
      </c>
      <c r="F44" s="20"/>
      <c r="G44" s="2"/>
      <c r="H44" s="2"/>
      <c r="I44" s="2"/>
      <c r="J44" s="2">
        <v>20904</v>
      </c>
      <c r="K44" s="2"/>
      <c r="L44" s="2">
        <v>85480</v>
      </c>
      <c r="M44" s="2"/>
      <c r="N44" s="2"/>
      <c r="O44" s="2"/>
      <c r="P44" s="2">
        <v>6684</v>
      </c>
      <c r="Q44" s="2">
        <v>2160</v>
      </c>
      <c r="R44" s="2"/>
      <c r="S44" s="2"/>
      <c r="T44" s="2"/>
      <c r="U44" s="2">
        <v>50</v>
      </c>
      <c r="V44" s="2"/>
      <c r="W44" s="2"/>
      <c r="X44" s="2">
        <v>1116</v>
      </c>
      <c r="Y44" s="2"/>
      <c r="Z44" s="3">
        <v>182610</v>
      </c>
    </row>
    <row r="45" spans="1:26">
      <c r="A45" s="48" t="s">
        <v>4</v>
      </c>
      <c r="B45" s="2"/>
      <c r="C45" s="17"/>
      <c r="D45" s="2">
        <v>12720</v>
      </c>
      <c r="E45" s="22">
        <v>82432</v>
      </c>
      <c r="F45" s="20"/>
      <c r="G45" s="2">
        <v>72240</v>
      </c>
      <c r="H45" s="2"/>
      <c r="I45" s="2">
        <v>400</v>
      </c>
      <c r="J45" s="2">
        <v>3001</v>
      </c>
      <c r="K45" s="2">
        <v>9003</v>
      </c>
      <c r="L45" s="2">
        <v>359110</v>
      </c>
      <c r="M45" s="2"/>
      <c r="N45" s="2"/>
      <c r="O45" s="2"/>
      <c r="P45" s="2">
        <v>7152</v>
      </c>
      <c r="Q45" s="2">
        <v>1920</v>
      </c>
      <c r="R45" s="2"/>
      <c r="S45" s="2"/>
      <c r="T45" s="2"/>
      <c r="U45" s="2"/>
      <c r="V45" s="2"/>
      <c r="W45" s="2"/>
      <c r="X45" s="2">
        <v>24</v>
      </c>
      <c r="Y45" s="2">
        <v>314</v>
      </c>
      <c r="Z45" s="3">
        <v>548316</v>
      </c>
    </row>
    <row r="46" spans="1:26">
      <c r="A46" s="48" t="s">
        <v>5</v>
      </c>
      <c r="B46" s="2"/>
      <c r="C46" s="17"/>
      <c r="D46" s="2"/>
      <c r="E46" s="22">
        <v>47401</v>
      </c>
      <c r="F46" s="20"/>
      <c r="G46" s="2">
        <v>40320</v>
      </c>
      <c r="H46" s="2"/>
      <c r="I46" s="2"/>
      <c r="J46" s="2">
        <v>15360</v>
      </c>
      <c r="K46" s="2">
        <v>29300</v>
      </c>
      <c r="L46" s="2">
        <v>348558</v>
      </c>
      <c r="M46" s="2"/>
      <c r="N46" s="2"/>
      <c r="O46" s="2"/>
      <c r="P46" s="2">
        <v>41652</v>
      </c>
      <c r="Q46" s="2">
        <v>1620</v>
      </c>
      <c r="R46" s="2"/>
      <c r="S46" s="2"/>
      <c r="T46" s="2"/>
      <c r="U46" s="2">
        <v>150</v>
      </c>
      <c r="V46" s="2">
        <v>1092</v>
      </c>
      <c r="W46" s="2">
        <v>474</v>
      </c>
      <c r="X46" s="2">
        <v>1578</v>
      </c>
      <c r="Y46" s="2"/>
      <c r="Z46" s="3">
        <v>527505</v>
      </c>
    </row>
    <row r="47" spans="1:26">
      <c r="A47" s="48" t="s">
        <v>6</v>
      </c>
      <c r="B47" s="2">
        <v>3600</v>
      </c>
      <c r="C47" s="17"/>
      <c r="D47" s="2"/>
      <c r="E47" s="22">
        <v>151496</v>
      </c>
      <c r="F47" s="20"/>
      <c r="G47" s="2">
        <v>40320</v>
      </c>
      <c r="H47" s="2">
        <v>2017</v>
      </c>
      <c r="I47" s="2"/>
      <c r="J47" s="2">
        <v>2700</v>
      </c>
      <c r="K47" s="2">
        <v>22860</v>
      </c>
      <c r="L47" s="2">
        <v>565210</v>
      </c>
      <c r="M47" s="2"/>
      <c r="N47" s="2"/>
      <c r="O47" s="2">
        <v>40000</v>
      </c>
      <c r="P47" s="2">
        <v>6300</v>
      </c>
      <c r="Q47" s="2">
        <v>4860</v>
      </c>
      <c r="R47" s="2">
        <v>1800</v>
      </c>
      <c r="S47" s="2">
        <v>960</v>
      </c>
      <c r="T47" s="2">
        <v>648</v>
      </c>
      <c r="U47" s="2">
        <v>144</v>
      </c>
      <c r="V47" s="2"/>
      <c r="W47" s="2">
        <v>684</v>
      </c>
      <c r="X47" s="2">
        <v>1978</v>
      </c>
      <c r="Y47" s="2">
        <v>102</v>
      </c>
      <c r="Z47" s="3">
        <v>845679</v>
      </c>
    </row>
    <row r="48" spans="1:26">
      <c r="A48" s="48" t="s">
        <v>7</v>
      </c>
      <c r="B48" s="2"/>
      <c r="C48" s="17"/>
      <c r="D48" s="2">
        <v>4800</v>
      </c>
      <c r="E48" s="22">
        <v>376410</v>
      </c>
      <c r="F48" s="20"/>
      <c r="G48" s="2">
        <v>80640</v>
      </c>
      <c r="H48" s="2"/>
      <c r="I48" s="2">
        <v>420</v>
      </c>
      <c r="J48" s="2">
        <v>22224</v>
      </c>
      <c r="K48" s="2">
        <v>1440</v>
      </c>
      <c r="L48" s="2">
        <v>611544</v>
      </c>
      <c r="M48" s="2"/>
      <c r="N48" s="2">
        <v>1200</v>
      </c>
      <c r="O48" s="2">
        <v>50000</v>
      </c>
      <c r="P48" s="2">
        <v>31480</v>
      </c>
      <c r="Q48" s="2">
        <v>2700</v>
      </c>
      <c r="R48" s="2"/>
      <c r="S48" s="2"/>
      <c r="T48" s="2"/>
      <c r="U48" s="2"/>
      <c r="V48" s="2"/>
      <c r="W48" s="2"/>
      <c r="X48" s="2">
        <v>80</v>
      </c>
      <c r="Y48" s="2"/>
      <c r="Z48" s="3">
        <v>1182938</v>
      </c>
    </row>
    <row r="49" spans="1:26">
      <c r="A49" s="48" t="s">
        <v>8</v>
      </c>
      <c r="B49" s="2"/>
      <c r="C49" s="17"/>
      <c r="D49" s="2">
        <v>4320</v>
      </c>
      <c r="E49" s="22">
        <v>59376</v>
      </c>
      <c r="F49" s="20"/>
      <c r="G49" s="2"/>
      <c r="H49" s="2"/>
      <c r="I49" s="2">
        <v>2400</v>
      </c>
      <c r="J49" s="2"/>
      <c r="K49" s="2">
        <v>2900</v>
      </c>
      <c r="L49" s="2">
        <v>370200</v>
      </c>
      <c r="M49" s="2"/>
      <c r="N49" s="2"/>
      <c r="O49" s="2"/>
      <c r="P49" s="2">
        <v>38712</v>
      </c>
      <c r="Q49" s="2">
        <v>7020</v>
      </c>
      <c r="R49" s="2">
        <v>8100</v>
      </c>
      <c r="S49" s="2">
        <v>6240</v>
      </c>
      <c r="T49" s="2">
        <v>4212</v>
      </c>
      <c r="U49" s="2"/>
      <c r="V49" s="2"/>
      <c r="W49" s="2"/>
      <c r="X49" s="2">
        <v>996</v>
      </c>
      <c r="Y49" s="2"/>
      <c r="Z49" s="3">
        <v>504476</v>
      </c>
    </row>
    <row r="50" spans="1:26">
      <c r="A50" s="48" t="s">
        <v>9</v>
      </c>
      <c r="B50" s="2"/>
      <c r="C50" s="17"/>
      <c r="D50" s="2"/>
      <c r="E50" s="22">
        <v>173037</v>
      </c>
      <c r="F50" s="20"/>
      <c r="G50" s="2">
        <v>40320</v>
      </c>
      <c r="H50" s="2"/>
      <c r="I50" s="2"/>
      <c r="J50" s="2"/>
      <c r="K50" s="2">
        <v>14140</v>
      </c>
      <c r="L50" s="2">
        <v>467551</v>
      </c>
      <c r="M50" s="2"/>
      <c r="N50" s="2"/>
      <c r="O50" s="2"/>
      <c r="P50" s="2">
        <v>11484</v>
      </c>
      <c r="Q50" s="2">
        <v>10980</v>
      </c>
      <c r="R50" s="2">
        <v>17100</v>
      </c>
      <c r="S50" s="2">
        <v>12480</v>
      </c>
      <c r="T50" s="2">
        <v>10206</v>
      </c>
      <c r="U50" s="2">
        <v>328</v>
      </c>
      <c r="V50" s="2">
        <v>1008</v>
      </c>
      <c r="W50" s="2"/>
      <c r="X50" s="2">
        <v>62</v>
      </c>
      <c r="Y50" s="2"/>
      <c r="Z50" s="3">
        <v>758696</v>
      </c>
    </row>
    <row r="51" spans="1:26">
      <c r="A51" s="48" t="s">
        <v>10</v>
      </c>
      <c r="B51" s="2"/>
      <c r="C51" s="17"/>
      <c r="D51" s="2">
        <v>2400</v>
      </c>
      <c r="E51" s="22">
        <v>64840</v>
      </c>
      <c r="F51" s="20"/>
      <c r="G51" s="2">
        <v>40320</v>
      </c>
      <c r="H51" s="2"/>
      <c r="I51" s="2"/>
      <c r="J51" s="2"/>
      <c r="K51" s="2">
        <v>15680</v>
      </c>
      <c r="L51" s="2">
        <v>415840</v>
      </c>
      <c r="M51" s="2">
        <v>432</v>
      </c>
      <c r="N51" s="2"/>
      <c r="O51" s="2"/>
      <c r="P51" s="2">
        <v>20760</v>
      </c>
      <c r="Q51" s="2">
        <v>5400</v>
      </c>
      <c r="R51" s="2"/>
      <c r="S51" s="2"/>
      <c r="T51" s="2"/>
      <c r="U51" s="2"/>
      <c r="V51" s="2"/>
      <c r="W51" s="2"/>
      <c r="X51" s="2">
        <v>594</v>
      </c>
      <c r="Y51" s="2"/>
      <c r="Z51" s="3">
        <v>566266</v>
      </c>
    </row>
    <row r="52" spans="1:26">
      <c r="A52" s="48" t="s">
        <v>11</v>
      </c>
      <c r="B52" s="2">
        <v>4800</v>
      </c>
      <c r="C52" s="17"/>
      <c r="D52" s="2">
        <v>9600</v>
      </c>
      <c r="E52" s="22">
        <v>498912</v>
      </c>
      <c r="F52" s="20"/>
      <c r="G52" s="2">
        <v>40320</v>
      </c>
      <c r="H52" s="2"/>
      <c r="I52" s="2">
        <v>400</v>
      </c>
      <c r="J52" s="2">
        <v>28248</v>
      </c>
      <c r="K52" s="2"/>
      <c r="L52" s="2">
        <v>612632</v>
      </c>
      <c r="M52" s="2"/>
      <c r="N52" s="2"/>
      <c r="O52" s="2">
        <v>162064</v>
      </c>
      <c r="P52" s="2">
        <v>49680</v>
      </c>
      <c r="Q52" s="2">
        <v>19000</v>
      </c>
      <c r="R52" s="2">
        <v>3000</v>
      </c>
      <c r="S52" s="2">
        <v>960</v>
      </c>
      <c r="T52" s="2">
        <v>5184</v>
      </c>
      <c r="U52" s="2">
        <v>144</v>
      </c>
      <c r="V52" s="2">
        <v>1140</v>
      </c>
      <c r="W52" s="2">
        <v>684</v>
      </c>
      <c r="X52" s="2">
        <v>926</v>
      </c>
      <c r="Y52" s="2"/>
      <c r="Z52" s="3">
        <v>1437694</v>
      </c>
    </row>
    <row r="53" spans="1:26">
      <c r="A53" s="48" t="s">
        <v>12</v>
      </c>
      <c r="B53" s="2"/>
      <c r="C53" s="17"/>
      <c r="D53" s="2"/>
      <c r="E53" s="22">
        <v>33264</v>
      </c>
      <c r="F53" s="20"/>
      <c r="G53" s="2"/>
      <c r="H53" s="2"/>
      <c r="I53" s="2">
        <v>420</v>
      </c>
      <c r="J53" s="2"/>
      <c r="K53" s="2">
        <v>8400</v>
      </c>
      <c r="L53" s="2">
        <v>113520</v>
      </c>
      <c r="M53" s="2">
        <v>4896</v>
      </c>
      <c r="N53" s="2"/>
      <c r="O53" s="2"/>
      <c r="P53" s="2"/>
      <c r="Q53" s="2">
        <v>864</v>
      </c>
      <c r="R53" s="2"/>
      <c r="S53" s="2"/>
      <c r="T53" s="2"/>
      <c r="U53" s="2"/>
      <c r="V53" s="2"/>
      <c r="W53" s="2"/>
      <c r="X53" s="2">
        <v>80</v>
      </c>
      <c r="Y53" s="2">
        <v>310</v>
      </c>
      <c r="Z53" s="3">
        <v>161754</v>
      </c>
    </row>
    <row r="54" spans="1:26">
      <c r="A54" s="48" t="s">
        <v>13</v>
      </c>
      <c r="B54" s="2"/>
      <c r="C54" s="2">
        <v>4800</v>
      </c>
      <c r="D54" s="2"/>
      <c r="E54" s="2">
        <v>66032</v>
      </c>
      <c r="F54" s="2">
        <v>40320</v>
      </c>
      <c r="G54" s="2"/>
      <c r="H54" s="2"/>
      <c r="I54" s="2"/>
      <c r="J54" s="2">
        <v>14880</v>
      </c>
      <c r="K54" s="2">
        <v>8700</v>
      </c>
      <c r="L54" s="2">
        <v>261761</v>
      </c>
      <c r="M54" s="2"/>
      <c r="N54" s="2"/>
      <c r="O54" s="2"/>
      <c r="P54" s="2">
        <v>29400</v>
      </c>
      <c r="Q54" s="2">
        <v>17100</v>
      </c>
      <c r="R54" s="2"/>
      <c r="S54" s="2"/>
      <c r="T54" s="2"/>
      <c r="U54" s="2"/>
      <c r="V54" s="2">
        <v>1112</v>
      </c>
      <c r="W54" s="2">
        <v>774</v>
      </c>
      <c r="X54" s="2">
        <v>2656</v>
      </c>
      <c r="Y54" s="2"/>
      <c r="Z54" s="3">
        <f>SUM(B54:Y54)</f>
        <v>447535</v>
      </c>
    </row>
    <row r="55" spans="1:26">
      <c r="A55" s="47" t="s">
        <v>14</v>
      </c>
      <c r="B55" s="3">
        <f t="shared" ref="B55:Z55" si="4">SUM(B43:B54)</f>
        <v>8400</v>
      </c>
      <c r="C55" s="3">
        <f t="shared" si="4"/>
        <v>4800</v>
      </c>
      <c r="D55" s="3">
        <f t="shared" si="4"/>
        <v>33840</v>
      </c>
      <c r="E55" s="3">
        <f t="shared" si="4"/>
        <v>1629207</v>
      </c>
      <c r="F55" s="3">
        <f t="shared" si="4"/>
        <v>40320</v>
      </c>
      <c r="G55" s="3">
        <f t="shared" si="4"/>
        <v>394800</v>
      </c>
      <c r="H55" s="3">
        <f t="shared" si="4"/>
        <v>2017</v>
      </c>
      <c r="I55" s="3">
        <f t="shared" si="4"/>
        <v>4040</v>
      </c>
      <c r="J55" s="3">
        <f t="shared" si="4"/>
        <v>112117</v>
      </c>
      <c r="K55" s="3">
        <f t="shared" si="4"/>
        <v>112423</v>
      </c>
      <c r="L55" s="3">
        <f t="shared" si="4"/>
        <v>4394439</v>
      </c>
      <c r="M55" s="3">
        <f t="shared" si="4"/>
        <v>5328</v>
      </c>
      <c r="N55" s="3">
        <f t="shared" si="4"/>
        <v>1200</v>
      </c>
      <c r="O55" s="3">
        <f t="shared" si="4"/>
        <v>252064</v>
      </c>
      <c r="P55" s="3">
        <f t="shared" si="4"/>
        <v>250264</v>
      </c>
      <c r="Q55" s="3">
        <f t="shared" si="4"/>
        <v>73624</v>
      </c>
      <c r="R55" s="3">
        <f t="shared" si="4"/>
        <v>30000</v>
      </c>
      <c r="S55" s="3">
        <f t="shared" si="4"/>
        <v>20640</v>
      </c>
      <c r="T55" s="3">
        <f t="shared" si="4"/>
        <v>20250</v>
      </c>
      <c r="U55" s="3">
        <f t="shared" si="4"/>
        <v>816</v>
      </c>
      <c r="V55" s="3">
        <f t="shared" si="4"/>
        <v>4352</v>
      </c>
      <c r="W55" s="3">
        <f t="shared" si="4"/>
        <v>2670</v>
      </c>
      <c r="X55" s="3">
        <f t="shared" si="4"/>
        <v>12392</v>
      </c>
      <c r="Y55" s="3">
        <f t="shared" si="4"/>
        <v>820</v>
      </c>
      <c r="Z55" s="3">
        <f t="shared" si="4"/>
        <v>7410823</v>
      </c>
    </row>
    <row r="56" spans="1:26">
      <c r="A56" s="47" t="s">
        <v>36</v>
      </c>
      <c r="B56" s="13">
        <f t="shared" ref="B56:Y56" si="5">B55*B42</f>
        <v>2100</v>
      </c>
      <c r="C56" s="13">
        <f t="shared" si="5"/>
        <v>1320</v>
      </c>
      <c r="D56" s="13">
        <f t="shared" si="5"/>
        <v>9306</v>
      </c>
      <c r="E56" s="13">
        <f t="shared" si="5"/>
        <v>537638.31000000006</v>
      </c>
      <c r="F56" s="13">
        <f t="shared" si="5"/>
        <v>14313.599999999999</v>
      </c>
      <c r="G56" s="13">
        <f t="shared" si="5"/>
        <v>140154</v>
      </c>
      <c r="H56" s="13">
        <f t="shared" si="5"/>
        <v>756.375</v>
      </c>
      <c r="I56" s="13">
        <f t="shared" si="5"/>
        <v>1656.3999999999999</v>
      </c>
      <c r="J56" s="13">
        <f t="shared" si="5"/>
        <v>49331.48</v>
      </c>
      <c r="K56" s="13">
        <f t="shared" si="5"/>
        <v>52838.81</v>
      </c>
      <c r="L56" s="13">
        <f t="shared" si="5"/>
        <v>2197219.5</v>
      </c>
      <c r="M56" s="13">
        <f t="shared" si="5"/>
        <v>3026.3039999999996</v>
      </c>
      <c r="N56" s="13">
        <f t="shared" si="5"/>
        <v>768</v>
      </c>
      <c r="O56" s="13">
        <f t="shared" si="5"/>
        <v>163841.60000000001</v>
      </c>
      <c r="P56" s="13">
        <f t="shared" si="5"/>
        <v>165174.24000000002</v>
      </c>
      <c r="Q56" s="13">
        <f t="shared" si="5"/>
        <v>55218</v>
      </c>
      <c r="R56" s="13">
        <f t="shared" si="5"/>
        <v>30000</v>
      </c>
      <c r="S56" s="13">
        <f t="shared" si="5"/>
        <v>41280</v>
      </c>
      <c r="T56" s="13">
        <f t="shared" si="5"/>
        <v>50625</v>
      </c>
      <c r="U56" s="13">
        <f t="shared" si="5"/>
        <v>4080</v>
      </c>
      <c r="V56" s="13">
        <f t="shared" si="5"/>
        <v>47872</v>
      </c>
      <c r="W56" s="13">
        <f t="shared" si="5"/>
        <v>53400</v>
      </c>
      <c r="X56" s="13">
        <f t="shared" si="5"/>
        <v>371760</v>
      </c>
      <c r="Y56" s="13">
        <f t="shared" si="5"/>
        <v>41000</v>
      </c>
      <c r="Z56" s="13">
        <f>SUM(B56:Y56)</f>
        <v>4034679.6190000004</v>
      </c>
    </row>
  </sheetData>
  <mergeCells count="16">
    <mergeCell ref="A1:H1"/>
    <mergeCell ref="B2:G2"/>
    <mergeCell ref="H2:H3"/>
    <mergeCell ref="K2:K3"/>
    <mergeCell ref="R2:R3"/>
    <mergeCell ref="K1:R1"/>
    <mergeCell ref="L2:Q2"/>
    <mergeCell ref="A2:A3"/>
    <mergeCell ref="A20:O20"/>
    <mergeCell ref="A39:Z39"/>
    <mergeCell ref="A41:A42"/>
    <mergeCell ref="B22:N22"/>
    <mergeCell ref="B41:Y41"/>
    <mergeCell ref="Z41:Z42"/>
    <mergeCell ref="A22:A23"/>
    <mergeCell ref="O22:O2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zoomScaleNormal="100" workbookViewId="0">
      <selection activeCell="K1" sqref="K1:R1"/>
    </sheetView>
  </sheetViews>
  <sheetFormatPr defaultRowHeight="15"/>
  <cols>
    <col min="1" max="1" width="12.85546875" bestFit="1" customWidth="1"/>
    <col min="3" max="3" width="11.7109375" bestFit="1" customWidth="1"/>
    <col min="4" max="5" width="11.140625" bestFit="1" customWidth="1"/>
    <col min="6" max="7" width="10.140625" bestFit="1" customWidth="1"/>
    <col min="8" max="8" width="12.7109375" bestFit="1" customWidth="1"/>
    <col min="9" max="9" width="10.140625" bestFit="1" customWidth="1"/>
    <col min="11" max="11" width="12.85546875" bestFit="1" customWidth="1"/>
    <col min="12" max="12" width="12" customWidth="1"/>
    <col min="13" max="13" width="10.140625" bestFit="1" customWidth="1"/>
    <col min="14" max="14" width="12.85546875" customWidth="1"/>
    <col min="15" max="15" width="10.5703125" bestFit="1" customWidth="1"/>
    <col min="17" max="18" width="10.5703125" bestFit="1" customWidth="1"/>
    <col min="20" max="21" width="10.140625" bestFit="1" customWidth="1"/>
  </cols>
  <sheetData>
    <row r="1" spans="1:20" ht="15" customHeight="1">
      <c r="A1" s="53" t="s">
        <v>25</v>
      </c>
      <c r="B1" s="53"/>
      <c r="C1" s="53"/>
      <c r="D1" s="53"/>
      <c r="E1" s="53"/>
      <c r="F1" s="53"/>
      <c r="G1" s="53"/>
      <c r="H1" s="53"/>
      <c r="K1" s="53" t="s">
        <v>26</v>
      </c>
      <c r="L1" s="53"/>
      <c r="M1" s="53"/>
      <c r="N1" s="53"/>
      <c r="O1" s="53"/>
      <c r="P1" s="53"/>
      <c r="Q1" s="53"/>
      <c r="R1" s="53"/>
    </row>
    <row r="2" spans="1:20" ht="15" customHeight="1">
      <c r="A2" s="50" t="s">
        <v>0</v>
      </c>
      <c r="B2" s="61" t="s">
        <v>1</v>
      </c>
      <c r="C2" s="62"/>
      <c r="D2" s="62"/>
      <c r="E2" s="62"/>
      <c r="F2" s="62"/>
      <c r="G2" s="62"/>
      <c r="H2" s="50" t="s">
        <v>14</v>
      </c>
      <c r="J2" s="16"/>
      <c r="K2" s="50" t="s">
        <v>0</v>
      </c>
      <c r="L2" s="61" t="s">
        <v>1</v>
      </c>
      <c r="M2" s="62"/>
      <c r="N2" s="62"/>
      <c r="O2" s="62"/>
      <c r="P2" s="62"/>
      <c r="Q2" s="62"/>
      <c r="R2" s="50" t="s">
        <v>14</v>
      </c>
    </row>
    <row r="3" spans="1:20">
      <c r="A3" s="50"/>
      <c r="B3" s="9">
        <v>0.33</v>
      </c>
      <c r="C3" s="9">
        <v>0.5</v>
      </c>
      <c r="D3" s="9">
        <v>1</v>
      </c>
      <c r="E3" s="9">
        <v>1.5</v>
      </c>
      <c r="F3" s="9">
        <v>2</v>
      </c>
      <c r="G3" s="9">
        <v>2.5</v>
      </c>
      <c r="H3" s="50"/>
      <c r="J3" s="16"/>
      <c r="K3" s="50"/>
      <c r="L3" s="9">
        <v>0.5</v>
      </c>
      <c r="M3" s="9">
        <v>1</v>
      </c>
      <c r="N3" s="9">
        <v>2</v>
      </c>
      <c r="O3" s="9">
        <v>2.5</v>
      </c>
      <c r="P3" s="9">
        <v>18</v>
      </c>
      <c r="Q3" s="9">
        <v>30</v>
      </c>
      <c r="R3" s="50"/>
    </row>
    <row r="4" spans="1:20">
      <c r="A4" s="48" t="s">
        <v>2</v>
      </c>
      <c r="B4" s="2">
        <v>83984</v>
      </c>
      <c r="C4" s="2">
        <v>1402698</v>
      </c>
      <c r="D4" s="2">
        <v>273799</v>
      </c>
      <c r="E4" s="2">
        <v>54687</v>
      </c>
      <c r="F4" s="2">
        <v>194281</v>
      </c>
      <c r="G4" s="2">
        <v>692628</v>
      </c>
      <c r="H4" s="3">
        <v>2702077</v>
      </c>
      <c r="J4" s="16"/>
      <c r="K4" s="48" t="s">
        <v>2</v>
      </c>
      <c r="L4" s="5"/>
      <c r="M4" s="5"/>
      <c r="N4" s="5"/>
      <c r="O4" s="5"/>
      <c r="P4" s="5">
        <v>100</v>
      </c>
      <c r="Q4" s="5">
        <v>5500</v>
      </c>
      <c r="R4" s="5">
        <v>5600</v>
      </c>
      <c r="T4" s="4"/>
    </row>
    <row r="5" spans="1:20">
      <c r="A5" s="48" t="s">
        <v>3</v>
      </c>
      <c r="B5" s="2">
        <v>103399</v>
      </c>
      <c r="C5" s="2">
        <v>1208774</v>
      </c>
      <c r="D5" s="2">
        <v>369289</v>
      </c>
      <c r="E5" s="2">
        <v>80384</v>
      </c>
      <c r="F5" s="2">
        <v>306929</v>
      </c>
      <c r="G5" s="2">
        <v>905458</v>
      </c>
      <c r="H5" s="3">
        <v>2974233</v>
      </c>
      <c r="K5" s="48" t="s">
        <v>3</v>
      </c>
      <c r="L5" s="5">
        <v>1000</v>
      </c>
      <c r="M5" s="5">
        <v>100000</v>
      </c>
      <c r="N5" s="5">
        <v>100000</v>
      </c>
      <c r="O5" s="5">
        <v>6288</v>
      </c>
      <c r="P5" s="5"/>
      <c r="Q5" s="5"/>
      <c r="R5" s="5">
        <v>207288</v>
      </c>
      <c r="T5" s="4"/>
    </row>
    <row r="6" spans="1:20">
      <c r="A6" s="48" t="s">
        <v>4</v>
      </c>
      <c r="B6" s="2">
        <v>44763</v>
      </c>
      <c r="C6" s="2">
        <v>2566501</v>
      </c>
      <c r="D6" s="2">
        <v>394964</v>
      </c>
      <c r="E6" s="2">
        <v>89237</v>
      </c>
      <c r="F6" s="2">
        <v>456321</v>
      </c>
      <c r="G6" s="2">
        <v>1106325</v>
      </c>
      <c r="H6" s="3">
        <v>4658111</v>
      </c>
      <c r="K6" s="48" t="s">
        <v>4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f>SUM(L6:Q6)</f>
        <v>0</v>
      </c>
      <c r="T6" s="4"/>
    </row>
    <row r="7" spans="1:20">
      <c r="A7" s="48" t="s">
        <v>5</v>
      </c>
      <c r="B7" s="2">
        <v>361717</v>
      </c>
      <c r="C7" s="2">
        <v>1696294</v>
      </c>
      <c r="D7" s="2">
        <v>472302</v>
      </c>
      <c r="E7" s="2">
        <v>87492</v>
      </c>
      <c r="F7" s="2">
        <v>531973</v>
      </c>
      <c r="G7" s="2">
        <v>1531411</v>
      </c>
      <c r="H7" s="3">
        <v>4681189</v>
      </c>
      <c r="K7" s="48" t="s">
        <v>5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T7" s="4"/>
    </row>
    <row r="8" spans="1:20">
      <c r="A8" s="48" t="s">
        <v>6</v>
      </c>
      <c r="B8" s="2">
        <v>361325</v>
      </c>
      <c r="C8" s="2">
        <v>2414859</v>
      </c>
      <c r="D8" s="2">
        <v>362785</v>
      </c>
      <c r="E8" s="2">
        <v>114796</v>
      </c>
      <c r="F8" s="2">
        <v>591306</v>
      </c>
      <c r="G8" s="2">
        <v>1494393</v>
      </c>
      <c r="H8" s="3">
        <v>5339464</v>
      </c>
      <c r="K8" s="48" t="s">
        <v>6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T8" s="4"/>
    </row>
    <row r="9" spans="1:20">
      <c r="A9" s="48" t="s">
        <v>7</v>
      </c>
      <c r="B9" s="2">
        <v>141550</v>
      </c>
      <c r="C9" s="2">
        <v>2518050</v>
      </c>
      <c r="D9" s="2">
        <v>553659</v>
      </c>
      <c r="E9" s="2">
        <v>130045</v>
      </c>
      <c r="F9" s="2">
        <v>559820</v>
      </c>
      <c r="G9" s="2">
        <v>1734810</v>
      </c>
      <c r="H9" s="3">
        <v>5637934</v>
      </c>
      <c r="K9" s="48" t="s">
        <v>7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T9" s="4"/>
    </row>
    <row r="10" spans="1:20">
      <c r="A10" s="48" t="s">
        <v>8</v>
      </c>
      <c r="B10" s="2">
        <v>194778</v>
      </c>
      <c r="C10" s="2">
        <v>3549762</v>
      </c>
      <c r="D10" s="2">
        <v>719191</v>
      </c>
      <c r="E10" s="2">
        <v>105331</v>
      </c>
      <c r="F10" s="2">
        <v>887568</v>
      </c>
      <c r="G10" s="2">
        <v>2317050</v>
      </c>
      <c r="H10" s="3">
        <v>7773680</v>
      </c>
      <c r="K10" s="48" t="s">
        <v>8</v>
      </c>
      <c r="L10" s="5">
        <v>100000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5">
        <f>SUM(L10:Q10)</f>
        <v>100000</v>
      </c>
      <c r="T10" s="4"/>
    </row>
    <row r="11" spans="1:20">
      <c r="A11" s="48" t="s">
        <v>9</v>
      </c>
      <c r="B11" s="2">
        <v>152661</v>
      </c>
      <c r="C11" s="2">
        <v>4165263</v>
      </c>
      <c r="D11" s="2">
        <v>699344</v>
      </c>
      <c r="E11" s="2">
        <v>133235</v>
      </c>
      <c r="F11" s="2">
        <v>865757</v>
      </c>
      <c r="G11" s="2">
        <v>2743997</v>
      </c>
      <c r="H11" s="3">
        <v>8760257</v>
      </c>
      <c r="K11" s="48" t="s">
        <v>9</v>
      </c>
      <c r="L11" s="42">
        <v>5000</v>
      </c>
      <c r="M11" s="20">
        <v>0</v>
      </c>
      <c r="N11" s="42">
        <v>5000</v>
      </c>
      <c r="O11" s="20">
        <v>0</v>
      </c>
      <c r="P11" s="20">
        <v>0</v>
      </c>
      <c r="Q11" s="20">
        <v>0</v>
      </c>
      <c r="R11" s="5">
        <v>10000</v>
      </c>
      <c r="T11" s="4"/>
    </row>
    <row r="12" spans="1:20">
      <c r="A12" s="48" t="s">
        <v>10</v>
      </c>
      <c r="B12" s="2">
        <v>69553</v>
      </c>
      <c r="C12" s="2">
        <v>2992519</v>
      </c>
      <c r="D12" s="2">
        <v>457022</v>
      </c>
      <c r="E12" s="2">
        <v>107399</v>
      </c>
      <c r="F12" s="2">
        <v>422452</v>
      </c>
      <c r="G12" s="2">
        <v>1390631</v>
      </c>
      <c r="H12" s="3">
        <v>5439576</v>
      </c>
      <c r="K12" s="48" t="s">
        <v>10</v>
      </c>
      <c r="L12" s="42">
        <v>0</v>
      </c>
      <c r="M12" s="20">
        <v>0</v>
      </c>
      <c r="N12" s="42">
        <v>0</v>
      </c>
      <c r="O12" s="20">
        <v>0</v>
      </c>
      <c r="P12" s="20">
        <v>0</v>
      </c>
      <c r="Q12" s="20">
        <v>0</v>
      </c>
      <c r="R12" s="5">
        <v>0</v>
      </c>
      <c r="T12" s="4"/>
    </row>
    <row r="13" spans="1:20">
      <c r="A13" s="48" t="s">
        <v>11</v>
      </c>
      <c r="B13" s="2">
        <v>110110</v>
      </c>
      <c r="C13" s="2">
        <v>1463010</v>
      </c>
      <c r="D13" s="2">
        <v>284891</v>
      </c>
      <c r="E13" s="2">
        <v>88323</v>
      </c>
      <c r="F13" s="2">
        <v>269180</v>
      </c>
      <c r="G13" s="2">
        <v>598380</v>
      </c>
      <c r="H13" s="3">
        <v>2813894</v>
      </c>
      <c r="K13" s="48" t="s">
        <v>11</v>
      </c>
      <c r="L13" s="42">
        <v>0</v>
      </c>
      <c r="M13" s="20">
        <v>0</v>
      </c>
      <c r="N13" s="42">
        <v>0</v>
      </c>
      <c r="O13" s="20">
        <v>0</v>
      </c>
      <c r="P13" s="20">
        <v>0</v>
      </c>
      <c r="Q13" s="20">
        <v>0</v>
      </c>
      <c r="R13" s="5">
        <v>0</v>
      </c>
      <c r="T13" s="4"/>
    </row>
    <row r="14" spans="1:20">
      <c r="A14" s="48" t="s">
        <v>12</v>
      </c>
      <c r="B14" s="2">
        <v>76232</v>
      </c>
      <c r="C14" s="2">
        <v>1736788</v>
      </c>
      <c r="D14" s="2">
        <v>321825</v>
      </c>
      <c r="E14" s="2">
        <v>64444</v>
      </c>
      <c r="F14" s="2">
        <v>267009</v>
      </c>
      <c r="G14" s="2">
        <v>880610</v>
      </c>
      <c r="H14" s="3">
        <v>3346908</v>
      </c>
      <c r="K14" s="48" t="s">
        <v>12</v>
      </c>
      <c r="L14" s="42">
        <v>0</v>
      </c>
      <c r="M14" s="20">
        <v>0</v>
      </c>
      <c r="N14" s="42">
        <v>0</v>
      </c>
      <c r="O14" s="20">
        <v>0</v>
      </c>
      <c r="P14" s="20">
        <v>0</v>
      </c>
      <c r="Q14" s="20">
        <v>0</v>
      </c>
      <c r="R14" s="5">
        <v>0</v>
      </c>
      <c r="T14" s="4"/>
    </row>
    <row r="15" spans="1:20">
      <c r="A15" s="48" t="s">
        <v>13</v>
      </c>
      <c r="B15" s="2">
        <v>97677</v>
      </c>
      <c r="C15" s="2">
        <v>1372054</v>
      </c>
      <c r="D15" s="2">
        <v>223729</v>
      </c>
      <c r="E15" s="2">
        <v>62223</v>
      </c>
      <c r="F15" s="2">
        <v>169330</v>
      </c>
      <c r="G15" s="2">
        <v>553026</v>
      </c>
      <c r="H15" s="3">
        <v>2478039</v>
      </c>
      <c r="K15" s="48" t="s">
        <v>13</v>
      </c>
      <c r="L15" s="42">
        <v>0</v>
      </c>
      <c r="M15" s="20">
        <v>0</v>
      </c>
      <c r="N15" s="42">
        <v>0</v>
      </c>
      <c r="O15" s="20">
        <v>0</v>
      </c>
      <c r="P15" s="20">
        <v>0</v>
      </c>
      <c r="Q15" s="20">
        <v>0</v>
      </c>
      <c r="R15" s="5">
        <v>0</v>
      </c>
      <c r="T15" s="4"/>
    </row>
    <row r="16" spans="1:20">
      <c r="A16" s="47" t="s">
        <v>14</v>
      </c>
      <c r="B16" s="3">
        <v>1797749</v>
      </c>
      <c r="C16" s="3">
        <v>27086572</v>
      </c>
      <c r="D16" s="3">
        <v>5132800</v>
      </c>
      <c r="E16" s="3">
        <v>1117596</v>
      </c>
      <c r="F16" s="3">
        <v>5521926</v>
      </c>
      <c r="G16" s="3">
        <v>15948719</v>
      </c>
      <c r="H16" s="3">
        <v>56605362</v>
      </c>
      <c r="K16" s="47" t="s">
        <v>14</v>
      </c>
      <c r="L16" s="3">
        <f t="shared" ref="L16:Q16" si="0">SUM(L4:L11)</f>
        <v>106000</v>
      </c>
      <c r="M16" s="3">
        <f t="shared" si="0"/>
        <v>100000</v>
      </c>
      <c r="N16" s="3">
        <f t="shared" si="0"/>
        <v>105000</v>
      </c>
      <c r="O16" s="3">
        <f t="shared" si="0"/>
        <v>6288</v>
      </c>
      <c r="P16" s="3">
        <f t="shared" si="0"/>
        <v>100</v>
      </c>
      <c r="Q16" s="3">
        <f t="shared" si="0"/>
        <v>5500</v>
      </c>
      <c r="R16" s="3">
        <f>SUM(R4:R14)</f>
        <v>322888</v>
      </c>
    </row>
    <row r="17" spans="1:18">
      <c r="A17" s="47" t="s">
        <v>36</v>
      </c>
      <c r="B17" s="13">
        <f t="shared" ref="B17:G17" si="1">B16*B3</f>
        <v>593257.17000000004</v>
      </c>
      <c r="C17" s="13">
        <f t="shared" si="1"/>
        <v>13543286</v>
      </c>
      <c r="D17" s="13">
        <f t="shared" si="1"/>
        <v>5132800</v>
      </c>
      <c r="E17" s="13">
        <f t="shared" si="1"/>
        <v>1676394</v>
      </c>
      <c r="F17" s="13">
        <f t="shared" si="1"/>
        <v>11043852</v>
      </c>
      <c r="G17" s="13">
        <f t="shared" si="1"/>
        <v>39871797.5</v>
      </c>
      <c r="H17" s="13">
        <f>SUM(B17:G17)</f>
        <v>71861386.670000002</v>
      </c>
      <c r="K17" s="47" t="s">
        <v>36</v>
      </c>
      <c r="L17" s="3">
        <f t="shared" ref="L17:Q17" si="2">L16*L3</f>
        <v>53000</v>
      </c>
      <c r="M17" s="3">
        <f t="shared" si="2"/>
        <v>100000</v>
      </c>
      <c r="N17" s="3">
        <f t="shared" si="2"/>
        <v>210000</v>
      </c>
      <c r="O17" s="3">
        <f t="shared" si="2"/>
        <v>15720</v>
      </c>
      <c r="P17" s="3">
        <f t="shared" si="2"/>
        <v>1800</v>
      </c>
      <c r="Q17" s="3">
        <f t="shared" si="2"/>
        <v>165000</v>
      </c>
      <c r="R17" s="13">
        <f>SUM(L17:Q17)</f>
        <v>545520</v>
      </c>
    </row>
    <row r="18" spans="1:18">
      <c r="K18" s="38"/>
      <c r="L18" s="26"/>
      <c r="M18" s="26"/>
      <c r="N18" s="26"/>
      <c r="O18" s="26"/>
      <c r="P18" s="26"/>
      <c r="Q18" s="26"/>
      <c r="R18" s="24"/>
    </row>
    <row r="19" spans="1:18">
      <c r="K19" s="38"/>
      <c r="L19" s="26"/>
      <c r="M19" s="26"/>
      <c r="N19" s="26"/>
      <c r="O19" s="26"/>
      <c r="P19" s="26"/>
      <c r="Q19" s="26"/>
      <c r="R19" s="24"/>
    </row>
    <row r="20" spans="1:18" ht="15" customHeight="1">
      <c r="A20" s="53" t="s">
        <v>28</v>
      </c>
      <c r="B20" s="53"/>
      <c r="C20" s="53"/>
      <c r="D20" s="53"/>
      <c r="E20" s="53"/>
      <c r="F20" s="53"/>
      <c r="G20" s="53"/>
      <c r="H20" s="53"/>
      <c r="K20" s="38"/>
      <c r="L20" s="26"/>
      <c r="M20" s="26"/>
      <c r="N20" s="26"/>
      <c r="O20" s="26"/>
      <c r="P20" s="26"/>
      <c r="Q20" s="26"/>
      <c r="R20" s="24"/>
    </row>
    <row r="21" spans="1:18">
      <c r="A21" s="15"/>
      <c r="B21" s="15"/>
      <c r="C21" s="15"/>
      <c r="D21" s="15"/>
      <c r="E21" s="15"/>
      <c r="F21" s="15"/>
      <c r="G21" s="15"/>
      <c r="H21" s="15"/>
      <c r="K21" s="38"/>
      <c r="L21" s="26"/>
      <c r="M21" s="26"/>
      <c r="N21" s="26"/>
      <c r="O21" s="26"/>
      <c r="P21" s="26"/>
      <c r="Q21" s="26"/>
      <c r="R21" s="24"/>
    </row>
    <row r="22" spans="1:18">
      <c r="A22" s="51" t="s">
        <v>0</v>
      </c>
      <c r="B22" s="67" t="s">
        <v>1</v>
      </c>
      <c r="C22" s="68"/>
      <c r="D22" s="69"/>
      <c r="E22" s="50" t="s">
        <v>14</v>
      </c>
      <c r="K22" s="38"/>
      <c r="L22" s="26"/>
      <c r="M22" s="26"/>
      <c r="N22" s="26"/>
      <c r="O22" s="26"/>
      <c r="P22" s="26"/>
      <c r="Q22" s="26"/>
      <c r="R22" s="24"/>
    </row>
    <row r="23" spans="1:18">
      <c r="A23" s="51"/>
      <c r="B23" s="40">
        <v>20</v>
      </c>
      <c r="C23" s="40">
        <v>30</v>
      </c>
      <c r="D23" s="40">
        <v>50</v>
      </c>
      <c r="E23" s="50"/>
      <c r="K23" s="38"/>
      <c r="L23" s="26"/>
      <c r="M23" s="26"/>
      <c r="N23" s="26"/>
      <c r="O23" s="26"/>
      <c r="P23" s="26"/>
      <c r="Q23" s="26"/>
      <c r="R23" s="24"/>
    </row>
    <row r="24" spans="1:18">
      <c r="A24" s="1" t="s">
        <v>2</v>
      </c>
      <c r="B24" s="2"/>
      <c r="C24" s="2"/>
      <c r="D24" s="2"/>
      <c r="E24" s="2">
        <v>0</v>
      </c>
      <c r="I24" s="4"/>
      <c r="K24" s="38"/>
      <c r="L24" s="26"/>
      <c r="M24" s="26"/>
      <c r="N24" s="26"/>
      <c r="O24" s="26"/>
      <c r="P24" s="26"/>
      <c r="Q24" s="26"/>
      <c r="R24" s="24"/>
    </row>
    <row r="25" spans="1:18">
      <c r="A25" s="1" t="s">
        <v>3</v>
      </c>
      <c r="B25" s="2"/>
      <c r="C25" s="2">
        <v>2300</v>
      </c>
      <c r="D25" s="2">
        <v>7500</v>
      </c>
      <c r="E25" s="2">
        <v>9800</v>
      </c>
      <c r="K25" s="38"/>
      <c r="L25" s="26"/>
      <c r="M25" s="26"/>
      <c r="N25" s="26"/>
      <c r="O25" s="26"/>
      <c r="P25" s="26"/>
      <c r="Q25" s="26"/>
      <c r="R25" s="24"/>
    </row>
    <row r="26" spans="1:18">
      <c r="A26" s="1" t="s">
        <v>4</v>
      </c>
      <c r="B26" s="2"/>
      <c r="C26" s="2">
        <v>30035</v>
      </c>
      <c r="D26" s="2">
        <v>10000</v>
      </c>
      <c r="E26" s="2">
        <v>40035</v>
      </c>
      <c r="K26" s="38"/>
      <c r="L26" s="26"/>
      <c r="M26" s="26"/>
      <c r="N26" s="26"/>
      <c r="O26" s="26"/>
      <c r="P26" s="26"/>
      <c r="Q26" s="26"/>
      <c r="R26" s="24"/>
    </row>
    <row r="27" spans="1:18">
      <c r="A27" s="1" t="s">
        <v>5</v>
      </c>
      <c r="B27" s="2"/>
      <c r="C27" s="2">
        <v>21117</v>
      </c>
      <c r="D27" s="2">
        <v>1100</v>
      </c>
      <c r="E27" s="2">
        <v>22217</v>
      </c>
      <c r="K27" s="38"/>
      <c r="L27" s="26"/>
      <c r="M27" s="26"/>
      <c r="N27" s="26"/>
      <c r="O27" s="26"/>
      <c r="P27" s="26"/>
      <c r="Q27" s="26"/>
      <c r="R27" s="24"/>
    </row>
    <row r="28" spans="1:18">
      <c r="A28" s="1" t="s">
        <v>6</v>
      </c>
      <c r="B28" s="2"/>
      <c r="C28" s="2">
        <v>20096</v>
      </c>
      <c r="D28" s="2">
        <v>13100</v>
      </c>
      <c r="E28" s="2">
        <v>33196</v>
      </c>
      <c r="K28" s="38"/>
      <c r="L28" s="26"/>
      <c r="M28" s="26"/>
      <c r="N28" s="26"/>
      <c r="O28" s="26"/>
      <c r="P28" s="26"/>
      <c r="Q28" s="26"/>
      <c r="R28" s="24"/>
    </row>
    <row r="29" spans="1:18">
      <c r="A29" s="1" t="s">
        <v>7</v>
      </c>
      <c r="B29" s="2">
        <v>13</v>
      </c>
      <c r="C29" s="2">
        <v>57936</v>
      </c>
      <c r="D29" s="2">
        <v>13327</v>
      </c>
      <c r="E29" s="2">
        <v>71276</v>
      </c>
      <c r="K29" s="38"/>
      <c r="L29" s="26"/>
      <c r="M29" s="26"/>
      <c r="N29" s="26"/>
      <c r="O29" s="26"/>
      <c r="P29" s="26"/>
      <c r="Q29" s="26"/>
      <c r="R29" s="24"/>
    </row>
    <row r="30" spans="1:18">
      <c r="A30" s="1" t="s">
        <v>8</v>
      </c>
      <c r="B30" s="2">
        <v>740</v>
      </c>
      <c r="C30" s="2">
        <v>59450</v>
      </c>
      <c r="D30" s="2">
        <v>43983</v>
      </c>
      <c r="E30" s="2">
        <v>104173</v>
      </c>
      <c r="K30" s="38"/>
      <c r="L30" s="26"/>
      <c r="M30" s="26"/>
      <c r="N30" s="26"/>
      <c r="O30" s="26"/>
      <c r="P30" s="26"/>
      <c r="Q30" s="26"/>
      <c r="R30" s="24"/>
    </row>
    <row r="31" spans="1:18">
      <c r="A31" s="1" t="s">
        <v>9</v>
      </c>
      <c r="B31" s="2">
        <v>4698</v>
      </c>
      <c r="C31" s="2">
        <v>57689</v>
      </c>
      <c r="D31" s="2">
        <v>33272</v>
      </c>
      <c r="E31" s="2">
        <v>95659</v>
      </c>
      <c r="K31" s="38"/>
      <c r="L31" s="26"/>
      <c r="M31" s="26"/>
      <c r="N31" s="26"/>
      <c r="O31" s="26"/>
      <c r="P31" s="26"/>
      <c r="Q31" s="26"/>
      <c r="R31" s="24"/>
    </row>
    <row r="32" spans="1:18">
      <c r="A32" s="1" t="s">
        <v>10</v>
      </c>
      <c r="B32" s="2">
        <v>2489</v>
      </c>
      <c r="C32" s="2">
        <v>20864</v>
      </c>
      <c r="D32" s="2">
        <v>16457</v>
      </c>
      <c r="E32" s="2">
        <v>39810</v>
      </c>
      <c r="K32" s="38"/>
      <c r="L32" s="26"/>
      <c r="M32" s="26"/>
      <c r="N32" s="26"/>
      <c r="O32" s="26"/>
      <c r="P32" s="26"/>
      <c r="Q32" s="26"/>
      <c r="R32" s="24"/>
    </row>
    <row r="33" spans="1:18">
      <c r="A33" s="1" t="s">
        <v>11</v>
      </c>
      <c r="B33" s="2">
        <v>32</v>
      </c>
      <c r="C33" s="2">
        <v>12442</v>
      </c>
      <c r="D33" s="2">
        <v>32339</v>
      </c>
      <c r="E33" s="2">
        <v>44813</v>
      </c>
      <c r="K33" s="38"/>
      <c r="L33" s="26"/>
      <c r="M33" s="26"/>
      <c r="N33" s="26"/>
      <c r="O33" s="26"/>
      <c r="P33" s="26"/>
      <c r="Q33" s="26"/>
      <c r="R33" s="24"/>
    </row>
    <row r="34" spans="1:18">
      <c r="A34" s="1" t="s">
        <v>12</v>
      </c>
      <c r="B34" s="2">
        <v>155</v>
      </c>
      <c r="C34" s="2">
        <v>9101</v>
      </c>
      <c r="D34" s="2">
        <v>6231</v>
      </c>
      <c r="E34" s="2">
        <v>15487</v>
      </c>
      <c r="K34" s="38"/>
      <c r="L34" s="26"/>
      <c r="M34" s="26"/>
      <c r="N34" s="26"/>
      <c r="O34" s="26"/>
      <c r="P34" s="26"/>
      <c r="Q34" s="26"/>
      <c r="R34" s="24"/>
    </row>
    <row r="35" spans="1:18">
      <c r="A35" s="1" t="s">
        <v>13</v>
      </c>
      <c r="B35" s="3"/>
      <c r="C35" s="3">
        <v>12110</v>
      </c>
      <c r="D35" s="3">
        <v>1584</v>
      </c>
      <c r="E35" s="3">
        <v>13694</v>
      </c>
      <c r="K35" s="38"/>
      <c r="L35" s="26"/>
      <c r="M35" s="26"/>
      <c r="N35" s="26"/>
      <c r="O35" s="26"/>
      <c r="P35" s="26"/>
      <c r="Q35" s="26"/>
      <c r="R35" s="24"/>
    </row>
    <row r="36" spans="1:18">
      <c r="A36" s="47" t="s">
        <v>14</v>
      </c>
      <c r="B36" s="13">
        <v>8127</v>
      </c>
      <c r="C36" s="13">
        <v>303140</v>
      </c>
      <c r="D36" s="13">
        <v>178893</v>
      </c>
      <c r="E36" s="13">
        <v>490160</v>
      </c>
      <c r="K36" s="38"/>
      <c r="L36" s="26"/>
      <c r="M36" s="26"/>
      <c r="N36" s="26"/>
      <c r="O36" s="26"/>
      <c r="P36" s="26"/>
      <c r="Q36" s="26"/>
      <c r="R36" s="24"/>
    </row>
    <row r="37" spans="1:18">
      <c r="A37" s="47" t="s">
        <v>36</v>
      </c>
      <c r="B37" s="13">
        <v>162540</v>
      </c>
      <c r="C37" s="13">
        <v>9094200</v>
      </c>
      <c r="D37" s="13">
        <v>8944650</v>
      </c>
      <c r="E37" s="13">
        <v>18201390</v>
      </c>
      <c r="K37" s="38"/>
      <c r="L37" s="26"/>
      <c r="M37" s="26"/>
      <c r="N37" s="26"/>
      <c r="O37" s="26"/>
      <c r="P37" s="26"/>
      <c r="Q37" s="26"/>
      <c r="R37" s="24"/>
    </row>
    <row r="39" spans="1:18" ht="15" customHeight="1">
      <c r="A39" s="53" t="s">
        <v>29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21"/>
      <c r="M39" s="21"/>
      <c r="N39" s="21"/>
      <c r="O39" s="21"/>
    </row>
    <row r="41" spans="1:18" ht="15" customHeight="1">
      <c r="A41" s="50" t="s">
        <v>0</v>
      </c>
      <c r="B41" s="70" t="s">
        <v>1</v>
      </c>
      <c r="C41" s="70"/>
      <c r="D41" s="70"/>
      <c r="E41" s="70"/>
      <c r="F41" s="70"/>
      <c r="G41" s="70"/>
      <c r="H41" s="70"/>
      <c r="I41" s="70"/>
      <c r="J41" s="70"/>
      <c r="K41" s="50" t="s">
        <v>14</v>
      </c>
      <c r="L41" s="41"/>
      <c r="M41" s="41"/>
      <c r="N41" s="41"/>
    </row>
    <row r="42" spans="1:18" ht="15" customHeight="1">
      <c r="A42" s="50"/>
      <c r="B42" s="40">
        <v>0.33</v>
      </c>
      <c r="C42" s="40">
        <v>1</v>
      </c>
      <c r="D42" s="40">
        <v>1.42</v>
      </c>
      <c r="E42" s="40">
        <v>1.5</v>
      </c>
      <c r="F42" s="40">
        <v>2</v>
      </c>
      <c r="G42" s="40">
        <v>2.5</v>
      </c>
      <c r="H42" s="40">
        <v>5</v>
      </c>
      <c r="I42" s="40">
        <v>20</v>
      </c>
      <c r="J42" s="40">
        <v>30</v>
      </c>
      <c r="K42" s="50"/>
      <c r="L42" s="39"/>
      <c r="M42" s="39"/>
      <c r="N42" s="39"/>
    </row>
    <row r="43" spans="1:18">
      <c r="A43" s="48" t="s">
        <v>2</v>
      </c>
      <c r="B43" s="5"/>
      <c r="C43" s="5">
        <v>30440</v>
      </c>
      <c r="D43" s="5">
        <v>1600</v>
      </c>
      <c r="E43" s="5"/>
      <c r="F43" s="5"/>
      <c r="G43" s="5"/>
      <c r="H43" s="5"/>
      <c r="I43" s="5">
        <v>210</v>
      </c>
      <c r="J43" s="5">
        <v>840</v>
      </c>
      <c r="K43" s="5">
        <v>33090</v>
      </c>
      <c r="L43" s="25"/>
      <c r="M43" s="25"/>
      <c r="N43" s="25"/>
      <c r="P43" s="4"/>
    </row>
    <row r="44" spans="1:18">
      <c r="A44" s="48" t="s">
        <v>3</v>
      </c>
      <c r="B44" s="5"/>
      <c r="C44" s="5">
        <v>8400</v>
      </c>
      <c r="D44" s="5">
        <v>800</v>
      </c>
      <c r="E44" s="5"/>
      <c r="F44" s="5">
        <v>6720</v>
      </c>
      <c r="G44" s="5">
        <v>11160</v>
      </c>
      <c r="H44" s="5"/>
      <c r="I44" s="5">
        <v>594</v>
      </c>
      <c r="J44" s="5">
        <v>1192</v>
      </c>
      <c r="K44" s="5">
        <v>28866</v>
      </c>
      <c r="L44" s="34"/>
      <c r="M44" s="34"/>
      <c r="N44" s="34"/>
    </row>
    <row r="45" spans="1:18">
      <c r="A45" s="48" t="s">
        <v>4</v>
      </c>
      <c r="B45" s="5"/>
      <c r="C45" s="5">
        <v>70760</v>
      </c>
      <c r="D45" s="5">
        <v>32000</v>
      </c>
      <c r="E45" s="5"/>
      <c r="F45" s="5">
        <v>5280</v>
      </c>
      <c r="G45" s="5">
        <v>11880</v>
      </c>
      <c r="H45" s="5"/>
      <c r="I45" s="5"/>
      <c r="J45" s="5">
        <v>3970</v>
      </c>
      <c r="K45" s="5">
        <v>123890</v>
      </c>
      <c r="L45" s="24"/>
      <c r="M45" s="24"/>
      <c r="N45" s="24"/>
    </row>
    <row r="46" spans="1:18">
      <c r="A46" s="48" t="s">
        <v>5</v>
      </c>
      <c r="B46" s="5"/>
      <c r="C46" s="5">
        <v>123440</v>
      </c>
      <c r="D46" s="5">
        <v>16000</v>
      </c>
      <c r="E46" s="5">
        <v>600</v>
      </c>
      <c r="F46" s="5">
        <v>18240</v>
      </c>
      <c r="G46" s="5">
        <v>14640</v>
      </c>
      <c r="H46" s="5">
        <v>3</v>
      </c>
      <c r="I46" s="5">
        <v>1368</v>
      </c>
      <c r="J46" s="5">
        <v>7386</v>
      </c>
      <c r="K46" s="5">
        <v>181677</v>
      </c>
      <c r="L46" s="24"/>
      <c r="M46" s="24"/>
      <c r="N46" s="24"/>
      <c r="P46" s="4"/>
    </row>
    <row r="47" spans="1:18">
      <c r="A47" s="48" t="s">
        <v>6</v>
      </c>
      <c r="B47" s="5"/>
      <c r="C47" s="5">
        <v>16490</v>
      </c>
      <c r="D47" s="5"/>
      <c r="E47" s="5">
        <v>1850</v>
      </c>
      <c r="F47" s="5">
        <v>17100</v>
      </c>
      <c r="G47" s="5">
        <v>12360</v>
      </c>
      <c r="H47" s="5"/>
      <c r="I47" s="5">
        <v>594</v>
      </c>
      <c r="J47" s="5">
        <v>2245</v>
      </c>
      <c r="K47" s="5">
        <v>50639</v>
      </c>
      <c r="L47" s="24"/>
      <c r="M47" s="24"/>
      <c r="N47" s="24"/>
      <c r="P47" s="4"/>
    </row>
    <row r="48" spans="1:18">
      <c r="A48" s="48" t="s">
        <v>7</v>
      </c>
      <c r="B48" s="5"/>
      <c r="C48" s="5">
        <v>14100</v>
      </c>
      <c r="D48" s="5"/>
      <c r="E48" s="5">
        <v>900</v>
      </c>
      <c r="F48" s="5">
        <v>10170</v>
      </c>
      <c r="G48" s="5">
        <v>23304</v>
      </c>
      <c r="H48" s="5"/>
      <c r="I48" s="5">
        <v>1782</v>
      </c>
      <c r="J48" s="5">
        <v>2953</v>
      </c>
      <c r="K48" s="5">
        <v>53209</v>
      </c>
      <c r="L48" s="24"/>
      <c r="M48" s="24"/>
      <c r="N48" s="24"/>
    </row>
    <row r="49" spans="1:21">
      <c r="A49" s="48" t="s">
        <v>8</v>
      </c>
      <c r="B49" s="5"/>
      <c r="C49" s="5">
        <v>9720</v>
      </c>
      <c r="D49" s="5"/>
      <c r="E49" s="5">
        <v>600</v>
      </c>
      <c r="F49" s="5">
        <v>18960</v>
      </c>
      <c r="G49" s="5">
        <v>12960</v>
      </c>
      <c r="H49" s="5"/>
      <c r="I49" s="5">
        <v>3684</v>
      </c>
      <c r="J49" s="5">
        <v>2919</v>
      </c>
      <c r="K49" s="5">
        <v>48843</v>
      </c>
      <c r="L49" s="24"/>
      <c r="M49" s="24"/>
      <c r="N49" s="24"/>
    </row>
    <row r="50" spans="1:21">
      <c r="A50" s="48" t="s">
        <v>9</v>
      </c>
      <c r="B50" s="5"/>
      <c r="C50" s="5">
        <v>38180</v>
      </c>
      <c r="D50" s="5">
        <v>20000</v>
      </c>
      <c r="E50" s="5">
        <v>2400</v>
      </c>
      <c r="F50" s="5">
        <v>15840</v>
      </c>
      <c r="G50" s="5">
        <v>20520</v>
      </c>
      <c r="H50" s="5"/>
      <c r="I50" s="5">
        <v>210</v>
      </c>
      <c r="J50" s="5">
        <v>4052</v>
      </c>
      <c r="K50" s="5">
        <v>101202</v>
      </c>
      <c r="L50" s="24"/>
      <c r="M50" s="24"/>
      <c r="N50" s="24"/>
    </row>
    <row r="51" spans="1:21">
      <c r="A51" s="48" t="s">
        <v>10</v>
      </c>
      <c r="B51" s="5"/>
      <c r="C51" s="5">
        <v>9720</v>
      </c>
      <c r="D51" s="5"/>
      <c r="E51" s="5">
        <v>900</v>
      </c>
      <c r="F51" s="5">
        <v>12000</v>
      </c>
      <c r="G51" s="5">
        <v>15120</v>
      </c>
      <c r="H51" s="5"/>
      <c r="I51" s="5">
        <v>300</v>
      </c>
      <c r="J51" s="5">
        <v>2515</v>
      </c>
      <c r="K51" s="5">
        <v>40555</v>
      </c>
      <c r="L51" s="24"/>
      <c r="M51" s="24"/>
      <c r="N51" s="24"/>
    </row>
    <row r="52" spans="1:21">
      <c r="A52" s="48" t="s">
        <v>11</v>
      </c>
      <c r="B52" s="5">
        <v>96</v>
      </c>
      <c r="C52" s="5">
        <v>5400</v>
      </c>
      <c r="D52" s="5"/>
      <c r="E52" s="5">
        <v>2496</v>
      </c>
      <c r="F52" s="5">
        <v>1920</v>
      </c>
      <c r="G52" s="5">
        <v>5760</v>
      </c>
      <c r="H52" s="5"/>
      <c r="I52" s="5">
        <v>320</v>
      </c>
      <c r="J52" s="5">
        <v>1329</v>
      </c>
      <c r="K52" s="5">
        <v>17321</v>
      </c>
      <c r="L52" s="24"/>
      <c r="M52" s="24"/>
      <c r="N52" s="24"/>
    </row>
    <row r="53" spans="1:21">
      <c r="A53" s="48" t="s">
        <v>12</v>
      </c>
      <c r="B53" s="5"/>
      <c r="C53" s="5">
        <v>4320</v>
      </c>
      <c r="D53" s="5"/>
      <c r="E53" s="5">
        <v>300</v>
      </c>
      <c r="F53" s="5"/>
      <c r="G53" s="5">
        <v>2520</v>
      </c>
      <c r="H53" s="5"/>
      <c r="I53" s="5">
        <v>1239</v>
      </c>
      <c r="J53" s="5">
        <v>1042</v>
      </c>
      <c r="K53" s="5">
        <v>9421</v>
      </c>
      <c r="L53" s="24"/>
      <c r="M53" s="24"/>
      <c r="N53" s="24"/>
    </row>
    <row r="54" spans="1:21">
      <c r="A54" s="48" t="s">
        <v>13</v>
      </c>
      <c r="B54" s="5"/>
      <c r="C54" s="5">
        <v>7380</v>
      </c>
      <c r="D54" s="5"/>
      <c r="E54" s="5"/>
      <c r="F54" s="5">
        <v>4140</v>
      </c>
      <c r="G54" s="5">
        <v>3960</v>
      </c>
      <c r="H54" s="5"/>
      <c r="I54" s="5"/>
      <c r="J54" s="5">
        <v>438</v>
      </c>
      <c r="K54" s="5">
        <v>15918</v>
      </c>
      <c r="L54" s="24"/>
      <c r="M54" s="24"/>
      <c r="N54" s="24"/>
    </row>
    <row r="55" spans="1:21">
      <c r="A55" s="47" t="s">
        <v>14</v>
      </c>
      <c r="B55" s="13">
        <v>96</v>
      </c>
      <c r="C55" s="13">
        <v>338350</v>
      </c>
      <c r="D55" s="13">
        <v>70400</v>
      </c>
      <c r="E55" s="13">
        <v>10046</v>
      </c>
      <c r="F55" s="13">
        <v>110370</v>
      </c>
      <c r="G55" s="13">
        <v>134184</v>
      </c>
      <c r="H55" s="13">
        <v>3</v>
      </c>
      <c r="I55" s="13">
        <v>10301</v>
      </c>
      <c r="J55" s="13">
        <v>30881</v>
      </c>
      <c r="K55" s="13">
        <v>704631</v>
      </c>
      <c r="L55" s="24"/>
      <c r="M55" s="24"/>
      <c r="N55" s="24"/>
    </row>
    <row r="56" spans="1:21">
      <c r="A56" s="47" t="s">
        <v>36</v>
      </c>
      <c r="B56" s="13">
        <f t="shared" ref="B56:J56" si="3">B55*B42</f>
        <v>31.68</v>
      </c>
      <c r="C56" s="13">
        <f t="shared" si="3"/>
        <v>338350</v>
      </c>
      <c r="D56" s="13">
        <f t="shared" si="3"/>
        <v>99968</v>
      </c>
      <c r="E56" s="13">
        <f t="shared" si="3"/>
        <v>15069</v>
      </c>
      <c r="F56" s="13">
        <f t="shared" si="3"/>
        <v>220740</v>
      </c>
      <c r="G56" s="13">
        <f t="shared" si="3"/>
        <v>335460</v>
      </c>
      <c r="H56" s="13">
        <f t="shared" si="3"/>
        <v>15</v>
      </c>
      <c r="I56" s="13">
        <f t="shared" si="3"/>
        <v>206020</v>
      </c>
      <c r="J56" s="13">
        <f t="shared" si="3"/>
        <v>926430</v>
      </c>
      <c r="K56" s="13">
        <f>SUM(B56:J56)</f>
        <v>2142083.6799999997</v>
      </c>
      <c r="L56" s="24"/>
      <c r="M56" s="24"/>
      <c r="N56" s="24"/>
    </row>
    <row r="57" spans="1:21">
      <c r="A57" s="38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</row>
    <row r="58" spans="1:21">
      <c r="A58" s="38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</row>
    <row r="60" spans="1:21" ht="15" customHeight="1">
      <c r="A60" s="53" t="s">
        <v>30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</row>
    <row r="62" spans="1:21" ht="15" customHeight="1">
      <c r="A62" s="50" t="s">
        <v>0</v>
      </c>
      <c r="B62" s="67" t="s">
        <v>1</v>
      </c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9"/>
      <c r="U62" s="50" t="s">
        <v>14</v>
      </c>
    </row>
    <row r="63" spans="1:21" ht="15" customHeight="1">
      <c r="A63" s="50"/>
      <c r="B63" s="9">
        <v>0.25</v>
      </c>
      <c r="C63" s="9">
        <v>0.27500000000000002</v>
      </c>
      <c r="D63" s="9">
        <v>0.33</v>
      </c>
      <c r="E63" s="9">
        <v>0.34</v>
      </c>
      <c r="F63" s="9">
        <v>0.35499999999999998</v>
      </c>
      <c r="G63" s="9">
        <v>0.44</v>
      </c>
      <c r="H63" s="9">
        <v>0.47</v>
      </c>
      <c r="I63" s="9">
        <v>0.5</v>
      </c>
      <c r="J63" s="9">
        <v>0.56799999999999995</v>
      </c>
      <c r="K63" s="9">
        <v>0.65</v>
      </c>
      <c r="L63" s="9">
        <v>0.66</v>
      </c>
      <c r="M63" s="9">
        <v>0.75</v>
      </c>
      <c r="N63" s="9">
        <v>0.9</v>
      </c>
      <c r="O63" s="9">
        <v>1</v>
      </c>
      <c r="P63" s="9">
        <v>5</v>
      </c>
      <c r="Q63" s="9">
        <v>11</v>
      </c>
      <c r="R63" s="9">
        <v>20</v>
      </c>
      <c r="S63" s="9">
        <v>30</v>
      </c>
      <c r="T63" s="9">
        <v>50</v>
      </c>
      <c r="U63" s="50"/>
    </row>
    <row r="64" spans="1:21" ht="15" customHeight="1">
      <c r="A64" s="48" t="s">
        <v>2</v>
      </c>
      <c r="B64" s="2"/>
      <c r="C64" s="2">
        <v>7200</v>
      </c>
      <c r="D64" s="2">
        <v>9720</v>
      </c>
      <c r="E64" s="2"/>
      <c r="F64" s="2">
        <v>40320</v>
      </c>
      <c r="G64" s="2">
        <v>798</v>
      </c>
      <c r="H64" s="2">
        <v>15476</v>
      </c>
      <c r="I64" s="2">
        <v>127341</v>
      </c>
      <c r="J64" s="2"/>
      <c r="K64" s="2"/>
      <c r="L64" s="2">
        <v>15600</v>
      </c>
      <c r="M64" s="2">
        <v>3132</v>
      </c>
      <c r="N64" s="2"/>
      <c r="O64" s="2">
        <v>5292</v>
      </c>
      <c r="P64" s="2"/>
      <c r="Q64" s="2"/>
      <c r="R64" s="2">
        <v>90</v>
      </c>
      <c r="S64" s="2">
        <v>1170</v>
      </c>
      <c r="T64" s="2">
        <v>610</v>
      </c>
      <c r="U64" s="3">
        <v>226749</v>
      </c>
    </row>
    <row r="65" spans="1:21">
      <c r="A65" s="48" t="s">
        <v>3</v>
      </c>
      <c r="B65" s="2"/>
      <c r="C65" s="2"/>
      <c r="D65" s="2">
        <v>63521</v>
      </c>
      <c r="E65" s="2"/>
      <c r="F65" s="2"/>
      <c r="G65" s="2">
        <v>11520</v>
      </c>
      <c r="H65" s="2"/>
      <c r="I65" s="2">
        <v>100535</v>
      </c>
      <c r="J65" s="2"/>
      <c r="K65" s="2"/>
      <c r="L65" s="2">
        <v>22800</v>
      </c>
      <c r="M65" s="2">
        <v>9900</v>
      </c>
      <c r="N65" s="2"/>
      <c r="O65" s="2"/>
      <c r="P65" s="2"/>
      <c r="Q65" s="2"/>
      <c r="R65" s="2"/>
      <c r="S65" s="2">
        <v>870</v>
      </c>
      <c r="T65" s="2"/>
      <c r="U65" s="3">
        <v>209146</v>
      </c>
    </row>
    <row r="66" spans="1:21">
      <c r="A66" s="48" t="s">
        <v>4</v>
      </c>
      <c r="B66" s="2"/>
      <c r="C66" s="2"/>
      <c r="D66" s="2">
        <v>150368</v>
      </c>
      <c r="E66" s="2"/>
      <c r="F66" s="2">
        <v>40320</v>
      </c>
      <c r="G66" s="2">
        <v>5700</v>
      </c>
      <c r="H66" s="2">
        <v>10400</v>
      </c>
      <c r="I66" s="2">
        <v>773696</v>
      </c>
      <c r="J66" s="2"/>
      <c r="K66" s="2"/>
      <c r="L66" s="2"/>
      <c r="M66" s="2">
        <v>12600</v>
      </c>
      <c r="N66" s="2"/>
      <c r="O66" s="2"/>
      <c r="P66" s="2">
        <v>144</v>
      </c>
      <c r="Q66" s="2"/>
      <c r="R66" s="2">
        <v>1044</v>
      </c>
      <c r="S66" s="2">
        <v>1971</v>
      </c>
      <c r="T66" s="2">
        <v>310</v>
      </c>
      <c r="U66" s="3">
        <v>996553</v>
      </c>
    </row>
    <row r="67" spans="1:21">
      <c r="A67" s="48" t="s">
        <v>5</v>
      </c>
      <c r="B67" s="2"/>
      <c r="C67" s="2"/>
      <c r="D67" s="2">
        <v>117720</v>
      </c>
      <c r="E67" s="2"/>
      <c r="F67" s="2">
        <v>40320</v>
      </c>
      <c r="G67" s="2">
        <v>3000</v>
      </c>
      <c r="H67" s="2">
        <v>8200</v>
      </c>
      <c r="I67" s="2">
        <v>578660</v>
      </c>
      <c r="J67" s="2"/>
      <c r="K67" s="2"/>
      <c r="L67" s="2">
        <v>2400</v>
      </c>
      <c r="M67" s="2">
        <v>8172</v>
      </c>
      <c r="N67" s="2"/>
      <c r="O67" s="2"/>
      <c r="P67" s="2">
        <v>300</v>
      </c>
      <c r="Q67" s="2"/>
      <c r="R67" s="2">
        <v>294</v>
      </c>
      <c r="S67" s="2">
        <v>1236</v>
      </c>
      <c r="T67" s="2"/>
      <c r="U67" s="3">
        <v>760302</v>
      </c>
    </row>
    <row r="68" spans="1:21">
      <c r="A68" s="48" t="s">
        <v>6</v>
      </c>
      <c r="B68" s="2"/>
      <c r="C68" s="2"/>
      <c r="D68" s="2">
        <v>1312896</v>
      </c>
      <c r="E68" s="2"/>
      <c r="F68" s="2">
        <v>50328</v>
      </c>
      <c r="G68" s="2">
        <v>16800</v>
      </c>
      <c r="H68" s="2">
        <v>20320</v>
      </c>
      <c r="I68" s="2">
        <v>3200241</v>
      </c>
      <c r="J68" s="2"/>
      <c r="K68" s="2"/>
      <c r="L68" s="2">
        <v>37440</v>
      </c>
      <c r="M68" s="2">
        <v>59630</v>
      </c>
      <c r="N68" s="2">
        <v>18240</v>
      </c>
      <c r="O68" s="2"/>
      <c r="P68" s="2"/>
      <c r="Q68" s="2">
        <v>1140</v>
      </c>
      <c r="R68" s="2"/>
      <c r="S68" s="2">
        <v>2842</v>
      </c>
      <c r="T68" s="2">
        <v>635</v>
      </c>
      <c r="U68" s="3">
        <v>4720512</v>
      </c>
    </row>
    <row r="69" spans="1:21">
      <c r="A69" s="48" t="s">
        <v>7</v>
      </c>
      <c r="B69" s="2">
        <v>2186</v>
      </c>
      <c r="C69" s="2">
        <v>4080</v>
      </c>
      <c r="D69" s="2">
        <v>499168</v>
      </c>
      <c r="E69" s="2"/>
      <c r="F69" s="2">
        <v>40320</v>
      </c>
      <c r="G69" s="2">
        <v>9600</v>
      </c>
      <c r="H69" s="2">
        <v>28602</v>
      </c>
      <c r="I69" s="2">
        <v>1270511</v>
      </c>
      <c r="J69" s="2"/>
      <c r="K69" s="2"/>
      <c r="L69" s="2">
        <v>63108</v>
      </c>
      <c r="M69" s="2">
        <v>37912</v>
      </c>
      <c r="N69" s="2">
        <v>21120</v>
      </c>
      <c r="O69" s="2"/>
      <c r="P69" s="2">
        <v>40144</v>
      </c>
      <c r="Q69" s="2"/>
      <c r="R69" s="2">
        <v>684</v>
      </c>
      <c r="S69" s="2">
        <v>4230</v>
      </c>
      <c r="T69" s="2"/>
      <c r="U69" s="3">
        <v>2021665</v>
      </c>
    </row>
    <row r="70" spans="1:21">
      <c r="A70" s="48" t="s">
        <v>8</v>
      </c>
      <c r="B70" s="2">
        <v>2000</v>
      </c>
      <c r="C70" s="2"/>
      <c r="D70" s="2">
        <v>90000</v>
      </c>
      <c r="E70" s="2"/>
      <c r="F70" s="2">
        <v>80640</v>
      </c>
      <c r="G70" s="2"/>
      <c r="H70" s="2">
        <v>29201</v>
      </c>
      <c r="I70" s="2">
        <v>671975</v>
      </c>
      <c r="J70" s="2"/>
      <c r="K70" s="2"/>
      <c r="L70" s="2">
        <v>37554</v>
      </c>
      <c r="M70" s="2">
        <v>1620</v>
      </c>
      <c r="N70" s="2">
        <v>14400</v>
      </c>
      <c r="O70" s="2"/>
      <c r="P70" s="2">
        <v>300</v>
      </c>
      <c r="Q70" s="2">
        <v>1040</v>
      </c>
      <c r="R70" s="2">
        <v>540</v>
      </c>
      <c r="S70" s="2">
        <v>2856</v>
      </c>
      <c r="T70" s="2">
        <v>289</v>
      </c>
      <c r="U70" s="3">
        <v>932415</v>
      </c>
    </row>
    <row r="71" spans="1:21">
      <c r="A71" s="48" t="s">
        <v>9</v>
      </c>
      <c r="B71" s="2"/>
      <c r="C71" s="2">
        <v>13440</v>
      </c>
      <c r="D71" s="2">
        <v>144528</v>
      </c>
      <c r="E71" s="2"/>
      <c r="F71" s="2">
        <v>40320</v>
      </c>
      <c r="G71" s="2">
        <v>52800</v>
      </c>
      <c r="H71" s="2">
        <v>10760</v>
      </c>
      <c r="I71" s="2">
        <v>825355</v>
      </c>
      <c r="J71" s="2">
        <v>28944</v>
      </c>
      <c r="K71" s="2">
        <v>25980</v>
      </c>
      <c r="L71" s="2">
        <v>104226</v>
      </c>
      <c r="M71" s="2">
        <v>28644</v>
      </c>
      <c r="N71" s="2">
        <v>11520</v>
      </c>
      <c r="O71" s="2"/>
      <c r="P71" s="2">
        <v>20</v>
      </c>
      <c r="Q71" s="2"/>
      <c r="R71" s="2">
        <v>684</v>
      </c>
      <c r="S71" s="2">
        <v>3708</v>
      </c>
      <c r="T71" s="2">
        <v>614</v>
      </c>
      <c r="U71" s="3">
        <v>1291543</v>
      </c>
    </row>
    <row r="72" spans="1:21">
      <c r="A72" s="48" t="s">
        <v>10</v>
      </c>
      <c r="B72" s="2"/>
      <c r="C72" s="2">
        <v>4368</v>
      </c>
      <c r="D72" s="2">
        <v>163272</v>
      </c>
      <c r="E72" s="2"/>
      <c r="F72" s="2">
        <v>80640</v>
      </c>
      <c r="G72" s="2">
        <v>9600</v>
      </c>
      <c r="H72" s="2">
        <v>20160</v>
      </c>
      <c r="I72" s="2">
        <v>466530</v>
      </c>
      <c r="J72" s="2"/>
      <c r="K72" s="2"/>
      <c r="L72" s="2">
        <v>12480</v>
      </c>
      <c r="M72" s="2">
        <v>13320</v>
      </c>
      <c r="N72" s="2">
        <v>28800</v>
      </c>
      <c r="O72" s="2"/>
      <c r="P72" s="2"/>
      <c r="Q72" s="2"/>
      <c r="R72" s="2">
        <v>90</v>
      </c>
      <c r="S72" s="2">
        <v>3604</v>
      </c>
      <c r="T72" s="2">
        <v>314</v>
      </c>
      <c r="U72" s="3">
        <v>803178</v>
      </c>
    </row>
    <row r="73" spans="1:21">
      <c r="A73" s="48" t="s">
        <v>11</v>
      </c>
      <c r="B73" s="2"/>
      <c r="C73" s="2">
        <v>19440</v>
      </c>
      <c r="D73" s="2">
        <v>506786</v>
      </c>
      <c r="E73" s="2"/>
      <c r="F73" s="2"/>
      <c r="G73" s="2">
        <v>24000</v>
      </c>
      <c r="H73" s="2">
        <v>4000</v>
      </c>
      <c r="I73" s="2">
        <v>1593013</v>
      </c>
      <c r="J73" s="2"/>
      <c r="K73" s="2"/>
      <c r="L73" s="2">
        <v>40080</v>
      </c>
      <c r="M73" s="2">
        <v>25080</v>
      </c>
      <c r="N73" s="2"/>
      <c r="O73" s="2">
        <v>300</v>
      </c>
      <c r="P73" s="2"/>
      <c r="Q73" s="2"/>
      <c r="R73" s="2">
        <v>684</v>
      </c>
      <c r="S73" s="2">
        <v>2586</v>
      </c>
      <c r="T73" s="2"/>
      <c r="U73" s="3">
        <v>2215969</v>
      </c>
    </row>
    <row r="74" spans="1:21">
      <c r="A74" s="48" t="s">
        <v>12</v>
      </c>
      <c r="B74" s="2"/>
      <c r="C74" s="2"/>
      <c r="D74" s="2">
        <v>170384</v>
      </c>
      <c r="E74" s="2"/>
      <c r="F74" s="2">
        <v>40320</v>
      </c>
      <c r="G74" s="2"/>
      <c r="H74" s="2">
        <v>2400</v>
      </c>
      <c r="I74" s="2">
        <v>295971</v>
      </c>
      <c r="J74" s="2"/>
      <c r="K74" s="2">
        <v>720</v>
      </c>
      <c r="L74" s="2"/>
      <c r="M74" s="2">
        <v>2160</v>
      </c>
      <c r="N74" s="2">
        <v>36960</v>
      </c>
      <c r="O74" s="2"/>
      <c r="P74" s="2"/>
      <c r="Q74" s="2"/>
      <c r="R74" s="2"/>
      <c r="S74" s="2">
        <v>1038</v>
      </c>
      <c r="T74" s="2">
        <v>614</v>
      </c>
      <c r="U74" s="3">
        <v>550567</v>
      </c>
    </row>
    <row r="75" spans="1:21">
      <c r="A75" s="48" t="s">
        <v>13</v>
      </c>
      <c r="B75" s="2"/>
      <c r="C75" s="2"/>
      <c r="D75" s="2">
        <v>713655</v>
      </c>
      <c r="E75" s="2">
        <v>1</v>
      </c>
      <c r="F75" s="2"/>
      <c r="G75" s="2">
        <v>31200</v>
      </c>
      <c r="H75" s="2"/>
      <c r="I75" s="2">
        <v>960834</v>
      </c>
      <c r="J75" s="2"/>
      <c r="K75" s="2">
        <v>130168</v>
      </c>
      <c r="L75" s="2"/>
      <c r="M75" s="2">
        <v>26760</v>
      </c>
      <c r="N75" s="2"/>
      <c r="O75" s="2"/>
      <c r="P75" s="2">
        <v>144</v>
      </c>
      <c r="Q75" s="2">
        <v>1152</v>
      </c>
      <c r="R75" s="2">
        <v>1044</v>
      </c>
      <c r="S75" s="2">
        <v>3206</v>
      </c>
      <c r="T75" s="2">
        <v>314</v>
      </c>
      <c r="U75" s="3">
        <v>1868478</v>
      </c>
    </row>
    <row r="76" spans="1:21">
      <c r="A76" s="47" t="s">
        <v>14</v>
      </c>
      <c r="B76" s="3">
        <v>4186</v>
      </c>
      <c r="C76" s="3">
        <v>48528</v>
      </c>
      <c r="D76" s="3">
        <v>3942018</v>
      </c>
      <c r="E76" s="3">
        <v>1</v>
      </c>
      <c r="F76" s="3">
        <v>453528</v>
      </c>
      <c r="G76" s="3">
        <v>165018</v>
      </c>
      <c r="H76" s="3">
        <v>149519</v>
      </c>
      <c r="I76" s="3">
        <v>10864662</v>
      </c>
      <c r="J76" s="3">
        <v>28944</v>
      </c>
      <c r="K76" s="3">
        <v>156868</v>
      </c>
      <c r="L76" s="3">
        <v>335688</v>
      </c>
      <c r="M76" s="3">
        <v>228930</v>
      </c>
      <c r="N76" s="3">
        <v>131040</v>
      </c>
      <c r="O76" s="3">
        <v>5592</v>
      </c>
      <c r="P76" s="3">
        <v>41052</v>
      </c>
      <c r="Q76" s="3">
        <v>3332</v>
      </c>
      <c r="R76" s="3">
        <v>5154</v>
      </c>
      <c r="S76" s="3">
        <v>29317</v>
      </c>
      <c r="T76" s="3">
        <v>3700</v>
      </c>
      <c r="U76" s="3">
        <v>16597077</v>
      </c>
    </row>
    <row r="77" spans="1:21">
      <c r="A77" s="47" t="s">
        <v>36</v>
      </c>
      <c r="B77" s="3">
        <f t="shared" ref="B77:T77" si="4">B76*B63</f>
        <v>1046.5</v>
      </c>
      <c r="C77" s="3">
        <f t="shared" si="4"/>
        <v>13345.2</v>
      </c>
      <c r="D77" s="3">
        <f t="shared" si="4"/>
        <v>1300865.9400000002</v>
      </c>
      <c r="E77" s="37">
        <f t="shared" si="4"/>
        <v>0.34</v>
      </c>
      <c r="F77" s="3">
        <f t="shared" si="4"/>
        <v>161002.44</v>
      </c>
      <c r="G77" s="3">
        <f t="shared" si="4"/>
        <v>72607.92</v>
      </c>
      <c r="H77" s="3">
        <f t="shared" si="4"/>
        <v>70273.929999999993</v>
      </c>
      <c r="I77" s="3">
        <f t="shared" si="4"/>
        <v>5432331</v>
      </c>
      <c r="J77" s="3">
        <f t="shared" si="4"/>
        <v>16440.191999999999</v>
      </c>
      <c r="K77" s="3">
        <f t="shared" si="4"/>
        <v>101964.2</v>
      </c>
      <c r="L77" s="3">
        <f t="shared" si="4"/>
        <v>221554.08000000002</v>
      </c>
      <c r="M77" s="3">
        <f t="shared" si="4"/>
        <v>171697.5</v>
      </c>
      <c r="N77" s="3">
        <f t="shared" si="4"/>
        <v>117936</v>
      </c>
      <c r="O77" s="3">
        <f t="shared" si="4"/>
        <v>5592</v>
      </c>
      <c r="P77" s="3">
        <f t="shared" si="4"/>
        <v>205260</v>
      </c>
      <c r="Q77" s="3">
        <f t="shared" si="4"/>
        <v>36652</v>
      </c>
      <c r="R77" s="3">
        <f t="shared" si="4"/>
        <v>103080</v>
      </c>
      <c r="S77" s="3">
        <f t="shared" si="4"/>
        <v>879510</v>
      </c>
      <c r="T77" s="3">
        <f t="shared" si="4"/>
        <v>185000</v>
      </c>
      <c r="U77" s="13">
        <f>SUM(B77:T77)</f>
        <v>9096159.2419999987</v>
      </c>
    </row>
  </sheetData>
  <mergeCells count="20">
    <mergeCell ref="U62:U63"/>
    <mergeCell ref="B62:T62"/>
    <mergeCell ref="H2:H3"/>
    <mergeCell ref="E22:E23"/>
    <mergeCell ref="A39:K39"/>
    <mergeCell ref="A60:U60"/>
    <mergeCell ref="A20:H20"/>
    <mergeCell ref="A41:A42"/>
    <mergeCell ref="A22:A23"/>
    <mergeCell ref="A2:A3"/>
    <mergeCell ref="B22:D22"/>
    <mergeCell ref="A62:A63"/>
    <mergeCell ref="K41:K42"/>
    <mergeCell ref="B41:J41"/>
    <mergeCell ref="K1:R1"/>
    <mergeCell ref="A1:H1"/>
    <mergeCell ref="K2:K3"/>
    <mergeCell ref="R2:R3"/>
    <mergeCell ref="L2:Q2"/>
    <mergeCell ref="B2:G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topLeftCell="A46" zoomScale="98" zoomScaleNormal="98" workbookViewId="0">
      <selection activeCell="O54" sqref="O54"/>
    </sheetView>
  </sheetViews>
  <sheetFormatPr defaultRowHeight="15"/>
  <cols>
    <col min="1" max="1" width="12.85546875" bestFit="1" customWidth="1"/>
    <col min="3" max="3" width="11.7109375" bestFit="1" customWidth="1"/>
    <col min="4" max="6" width="11.140625" bestFit="1" customWidth="1"/>
    <col min="7" max="7" width="10.140625" bestFit="1" customWidth="1"/>
    <col min="8" max="8" width="12.7109375" bestFit="1" customWidth="1"/>
    <col min="9" max="9" width="10.140625" bestFit="1" customWidth="1"/>
    <col min="10" max="10" width="10.5703125" bestFit="1" customWidth="1"/>
    <col min="11" max="11" width="7.5703125" bestFit="1" customWidth="1"/>
    <col min="12" max="12" width="13.140625" customWidth="1"/>
    <col min="13" max="13" width="10.140625" bestFit="1" customWidth="1"/>
    <col min="14" max="14" width="12.85546875" customWidth="1"/>
    <col min="15" max="15" width="10.5703125" bestFit="1" customWidth="1"/>
    <col min="16" max="17" width="10.140625" bestFit="1" customWidth="1"/>
    <col min="18" max="18" width="7.5703125" bestFit="1" customWidth="1"/>
    <col min="20" max="20" width="10.5703125" bestFit="1" customWidth="1"/>
    <col min="21" max="21" width="10.140625" bestFit="1" customWidth="1"/>
    <col min="27" max="27" width="10.5703125" bestFit="1" customWidth="1"/>
    <col min="28" max="28" width="10.140625" bestFit="1" customWidth="1"/>
    <col min="29" max="29" width="10.5703125" bestFit="1" customWidth="1"/>
  </cols>
  <sheetData>
    <row r="1" spans="1:16" ht="39" customHeight="1">
      <c r="A1" s="53" t="s">
        <v>31</v>
      </c>
      <c r="B1" s="53"/>
      <c r="C1" s="53"/>
      <c r="D1" s="53"/>
      <c r="E1" s="53"/>
      <c r="F1" s="53"/>
      <c r="G1" s="53"/>
      <c r="H1" s="53"/>
      <c r="I1" s="53"/>
      <c r="J1" s="53"/>
      <c r="L1" s="53" t="s">
        <v>32</v>
      </c>
      <c r="M1" s="53"/>
      <c r="N1" s="53"/>
      <c r="O1" s="53"/>
      <c r="P1" s="53"/>
    </row>
    <row r="2" spans="1:16" ht="15" customHeight="1">
      <c r="A2" s="50" t="s">
        <v>0</v>
      </c>
      <c r="B2" s="55" t="s">
        <v>38</v>
      </c>
      <c r="C2" s="55"/>
      <c r="D2" s="55"/>
      <c r="E2" s="55"/>
      <c r="F2" s="55"/>
      <c r="G2" s="55"/>
      <c r="H2" s="55"/>
      <c r="I2" s="55"/>
      <c r="J2" s="50" t="s">
        <v>14</v>
      </c>
      <c r="L2" s="50" t="s">
        <v>0</v>
      </c>
      <c r="M2" s="72" t="s">
        <v>38</v>
      </c>
      <c r="N2" s="73"/>
      <c r="O2" s="74"/>
      <c r="P2" s="50" t="s">
        <v>14</v>
      </c>
    </row>
    <row r="3" spans="1:16">
      <c r="A3" s="50"/>
      <c r="B3" s="46">
        <v>0.33</v>
      </c>
      <c r="C3" s="46">
        <v>0.45</v>
      </c>
      <c r="D3" s="46">
        <v>0.5</v>
      </c>
      <c r="E3" s="46">
        <v>1</v>
      </c>
      <c r="F3" s="46">
        <v>1.5</v>
      </c>
      <c r="G3" s="46">
        <v>2</v>
      </c>
      <c r="H3" s="46">
        <v>2.25</v>
      </c>
      <c r="I3" s="46">
        <v>2.5</v>
      </c>
      <c r="J3" s="50"/>
      <c r="L3" s="50"/>
      <c r="M3" s="9">
        <v>0.5</v>
      </c>
      <c r="N3" s="9">
        <v>0.7</v>
      </c>
      <c r="O3" s="9">
        <v>0.75</v>
      </c>
      <c r="P3" s="50"/>
    </row>
    <row r="4" spans="1:16">
      <c r="A4" s="48" t="s">
        <v>2</v>
      </c>
      <c r="B4" s="5">
        <v>94529</v>
      </c>
      <c r="C4" s="5"/>
      <c r="D4" s="5">
        <v>1561322</v>
      </c>
      <c r="E4" s="5">
        <v>259201</v>
      </c>
      <c r="F4" s="5">
        <v>65822</v>
      </c>
      <c r="G4" s="5">
        <v>183962</v>
      </c>
      <c r="H4" s="5"/>
      <c r="I4" s="5">
        <v>817850</v>
      </c>
      <c r="J4" s="5">
        <v>2982686</v>
      </c>
      <c r="L4" s="48" t="s">
        <v>2</v>
      </c>
      <c r="M4" s="5">
        <v>7000</v>
      </c>
      <c r="N4" s="5">
        <v>0</v>
      </c>
      <c r="O4" s="5">
        <v>1000</v>
      </c>
      <c r="P4" s="13">
        <v>8000</v>
      </c>
    </row>
    <row r="5" spans="1:16">
      <c r="A5" s="48" t="s">
        <v>3</v>
      </c>
      <c r="B5" s="5">
        <v>92234</v>
      </c>
      <c r="C5" s="5"/>
      <c r="D5" s="5">
        <v>1291691</v>
      </c>
      <c r="E5" s="5">
        <v>295276</v>
      </c>
      <c r="F5" s="5">
        <v>65655</v>
      </c>
      <c r="G5" s="5">
        <v>234705</v>
      </c>
      <c r="H5" s="5"/>
      <c r="I5" s="5">
        <v>829663</v>
      </c>
      <c r="J5" s="5">
        <v>2809224</v>
      </c>
      <c r="L5" s="48" t="s">
        <v>3</v>
      </c>
      <c r="M5" s="5">
        <v>0</v>
      </c>
      <c r="N5" s="5">
        <v>0</v>
      </c>
      <c r="O5" s="13">
        <f>SUM(M5:N5)</f>
        <v>0</v>
      </c>
      <c r="P5" s="45">
        <v>0</v>
      </c>
    </row>
    <row r="6" spans="1:16">
      <c r="A6" s="48" t="s">
        <v>4</v>
      </c>
      <c r="B6" s="5">
        <v>25023</v>
      </c>
      <c r="C6" s="5"/>
      <c r="D6" s="5">
        <v>2481679</v>
      </c>
      <c r="E6" s="5">
        <v>413696</v>
      </c>
      <c r="F6" s="5">
        <v>150554</v>
      </c>
      <c r="G6" s="5">
        <v>423832</v>
      </c>
      <c r="H6" s="5"/>
      <c r="I6" s="5">
        <v>1442299</v>
      </c>
      <c r="J6" s="5">
        <v>4937083</v>
      </c>
      <c r="L6" s="48" t="s">
        <v>4</v>
      </c>
      <c r="M6" s="5">
        <v>2000</v>
      </c>
      <c r="N6" s="5">
        <v>0</v>
      </c>
      <c r="O6" s="5"/>
      <c r="P6" s="13">
        <v>2000</v>
      </c>
    </row>
    <row r="7" spans="1:16">
      <c r="A7" s="48" t="s">
        <v>5</v>
      </c>
      <c r="B7" s="5">
        <v>136366</v>
      </c>
      <c r="C7" s="5"/>
      <c r="D7" s="5">
        <v>2828314</v>
      </c>
      <c r="E7" s="5">
        <v>397387</v>
      </c>
      <c r="F7" s="5">
        <v>66860</v>
      </c>
      <c r="G7" s="5">
        <v>474662</v>
      </c>
      <c r="H7" s="5"/>
      <c r="I7" s="5">
        <v>1465699</v>
      </c>
      <c r="J7" s="5">
        <v>5369288</v>
      </c>
      <c r="L7" s="48" t="s">
        <v>5</v>
      </c>
      <c r="M7" s="5">
        <v>0</v>
      </c>
      <c r="N7" s="5">
        <v>0</v>
      </c>
      <c r="O7" s="13">
        <f>SUM(M7:N7)</f>
        <v>0</v>
      </c>
      <c r="P7" s="45">
        <v>0</v>
      </c>
    </row>
    <row r="8" spans="1:16">
      <c r="A8" s="48" t="s">
        <v>6</v>
      </c>
      <c r="B8" s="5">
        <v>89768</v>
      </c>
      <c r="C8" s="5"/>
      <c r="D8" s="5">
        <v>3106797</v>
      </c>
      <c r="E8" s="5">
        <v>569430</v>
      </c>
      <c r="F8" s="5">
        <v>204388</v>
      </c>
      <c r="G8" s="5">
        <v>426770</v>
      </c>
      <c r="H8" s="5">
        <v>89182</v>
      </c>
      <c r="I8" s="5">
        <v>2189344</v>
      </c>
      <c r="J8" s="5">
        <v>6675679</v>
      </c>
      <c r="L8" s="48" t="s">
        <v>6</v>
      </c>
      <c r="M8" s="5">
        <v>60000</v>
      </c>
      <c r="N8" s="5">
        <v>0</v>
      </c>
      <c r="O8" s="5"/>
      <c r="P8" s="13">
        <v>60000</v>
      </c>
    </row>
    <row r="9" spans="1:16">
      <c r="A9" s="48" t="s">
        <v>7</v>
      </c>
      <c r="B9" s="5">
        <v>111180</v>
      </c>
      <c r="C9" s="5"/>
      <c r="D9" s="5">
        <v>2819516</v>
      </c>
      <c r="E9" s="5">
        <v>517697</v>
      </c>
      <c r="F9" s="5">
        <v>176249</v>
      </c>
      <c r="G9" s="5">
        <v>410383</v>
      </c>
      <c r="H9" s="5">
        <v>217982</v>
      </c>
      <c r="I9" s="5">
        <v>1766060</v>
      </c>
      <c r="J9" s="5">
        <v>6019067</v>
      </c>
      <c r="L9" s="48" t="s">
        <v>7</v>
      </c>
      <c r="M9" s="5">
        <v>0</v>
      </c>
      <c r="N9" s="5">
        <v>0</v>
      </c>
      <c r="O9" s="13">
        <v>0</v>
      </c>
      <c r="P9" s="45">
        <v>0</v>
      </c>
    </row>
    <row r="10" spans="1:16">
      <c r="A10" s="48" t="s">
        <v>8</v>
      </c>
      <c r="B10" s="5">
        <v>155214</v>
      </c>
      <c r="C10" s="5"/>
      <c r="D10" s="5">
        <v>3601535</v>
      </c>
      <c r="E10" s="5">
        <v>452489</v>
      </c>
      <c r="F10" s="5">
        <v>197398</v>
      </c>
      <c r="G10" s="5">
        <v>504069</v>
      </c>
      <c r="H10" s="5">
        <v>128511</v>
      </c>
      <c r="I10" s="5">
        <v>2213704</v>
      </c>
      <c r="J10" s="5">
        <v>7252920</v>
      </c>
      <c r="L10" s="48" t="s">
        <v>8</v>
      </c>
      <c r="M10" s="5">
        <v>3000</v>
      </c>
      <c r="N10" s="5">
        <v>500</v>
      </c>
      <c r="O10" s="5">
        <v>0</v>
      </c>
      <c r="P10" s="13">
        <v>3500</v>
      </c>
    </row>
    <row r="11" spans="1:16">
      <c r="A11" s="48" t="s">
        <v>9</v>
      </c>
      <c r="B11" s="5">
        <v>81214</v>
      </c>
      <c r="C11" s="5">
        <v>100967</v>
      </c>
      <c r="D11" s="5">
        <v>3077228</v>
      </c>
      <c r="E11" s="5">
        <v>460593</v>
      </c>
      <c r="F11" s="5">
        <v>115230</v>
      </c>
      <c r="G11" s="5">
        <v>452885</v>
      </c>
      <c r="H11" s="5">
        <v>196688</v>
      </c>
      <c r="I11" s="5">
        <v>1933137</v>
      </c>
      <c r="J11" s="5">
        <v>6417942</v>
      </c>
      <c r="L11" s="48" t="s">
        <v>9</v>
      </c>
      <c r="M11" s="5">
        <v>0</v>
      </c>
      <c r="N11" s="5">
        <v>0</v>
      </c>
      <c r="O11" s="5">
        <v>0</v>
      </c>
      <c r="P11" s="13">
        <v>0</v>
      </c>
    </row>
    <row r="12" spans="1:16">
      <c r="A12" s="48" t="s">
        <v>10</v>
      </c>
      <c r="B12" s="5">
        <v>31697</v>
      </c>
      <c r="C12" s="5">
        <v>107034</v>
      </c>
      <c r="D12" s="5">
        <v>2428975</v>
      </c>
      <c r="E12" s="5">
        <v>272063</v>
      </c>
      <c r="F12" s="5">
        <v>174826</v>
      </c>
      <c r="G12" s="5">
        <v>211699</v>
      </c>
      <c r="H12" s="5">
        <v>186500</v>
      </c>
      <c r="I12" s="5">
        <v>983447</v>
      </c>
      <c r="J12" s="5">
        <v>4396241</v>
      </c>
      <c r="L12" s="48" t="s">
        <v>10</v>
      </c>
      <c r="M12" s="5">
        <v>0</v>
      </c>
      <c r="N12" s="5">
        <v>0</v>
      </c>
      <c r="O12" s="5">
        <v>1000</v>
      </c>
      <c r="P12" s="13">
        <v>1000</v>
      </c>
    </row>
    <row r="13" spans="1:16">
      <c r="A13" s="48" t="s">
        <v>11</v>
      </c>
      <c r="B13" s="5">
        <v>56785</v>
      </c>
      <c r="C13" s="5"/>
      <c r="D13" s="5">
        <v>2102611</v>
      </c>
      <c r="E13" s="5">
        <v>286213</v>
      </c>
      <c r="F13" s="5">
        <v>17192</v>
      </c>
      <c r="G13" s="5">
        <v>134083</v>
      </c>
      <c r="H13" s="5">
        <v>100172</v>
      </c>
      <c r="I13" s="5">
        <v>861744</v>
      </c>
      <c r="J13" s="5">
        <v>3558800</v>
      </c>
      <c r="L13" s="48" t="s">
        <v>11</v>
      </c>
      <c r="M13" s="5"/>
      <c r="N13" s="5"/>
      <c r="O13" s="5">
        <v>1000</v>
      </c>
      <c r="P13" s="13">
        <v>1000</v>
      </c>
    </row>
    <row r="14" spans="1:16">
      <c r="A14" s="48" t="s">
        <v>12</v>
      </c>
      <c r="B14" s="5">
        <v>60721</v>
      </c>
      <c r="C14" s="5">
        <v>148857</v>
      </c>
      <c r="D14" s="5">
        <v>1717288</v>
      </c>
      <c r="E14" s="5">
        <v>253628</v>
      </c>
      <c r="F14" s="5">
        <v>26150</v>
      </c>
      <c r="G14" s="5">
        <v>189134</v>
      </c>
      <c r="H14" s="5">
        <v>22332</v>
      </c>
      <c r="I14" s="5">
        <v>669000</v>
      </c>
      <c r="J14" s="5">
        <v>3087110</v>
      </c>
      <c r="L14" s="48" t="s">
        <v>12</v>
      </c>
      <c r="M14" s="5">
        <v>10000</v>
      </c>
      <c r="N14" s="5"/>
      <c r="O14" s="5"/>
      <c r="P14" s="13">
        <v>10000</v>
      </c>
    </row>
    <row r="15" spans="1:16">
      <c r="A15" s="48" t="s">
        <v>13</v>
      </c>
      <c r="B15" s="5">
        <v>30340</v>
      </c>
      <c r="C15" s="5">
        <v>62574</v>
      </c>
      <c r="D15" s="5">
        <v>973895</v>
      </c>
      <c r="E15" s="5">
        <v>195899</v>
      </c>
      <c r="F15" s="5">
        <v>47273</v>
      </c>
      <c r="G15" s="5">
        <v>126368</v>
      </c>
      <c r="H15" s="5">
        <v>35742</v>
      </c>
      <c r="I15" s="5">
        <v>500920</v>
      </c>
      <c r="J15" s="5">
        <v>1973011</v>
      </c>
      <c r="L15" s="48" t="s">
        <v>13</v>
      </c>
      <c r="M15" s="5">
        <v>7000</v>
      </c>
      <c r="N15" s="5"/>
      <c r="O15" s="5"/>
      <c r="P15" s="13">
        <v>7000</v>
      </c>
    </row>
    <row r="16" spans="1:16">
      <c r="A16" s="47" t="s">
        <v>14</v>
      </c>
      <c r="B16" s="3">
        <v>965071</v>
      </c>
      <c r="C16" s="3">
        <v>419432</v>
      </c>
      <c r="D16" s="3">
        <v>27990851</v>
      </c>
      <c r="E16" s="3">
        <v>4373572</v>
      </c>
      <c r="F16" s="3">
        <v>1307597</v>
      </c>
      <c r="G16" s="3">
        <v>3772552</v>
      </c>
      <c r="H16" s="3">
        <v>977109</v>
      </c>
      <c r="I16" s="3">
        <v>15672867</v>
      </c>
      <c r="J16" s="3">
        <v>55479051</v>
      </c>
      <c r="L16" s="47" t="s">
        <v>14</v>
      </c>
      <c r="M16" s="3">
        <v>89000</v>
      </c>
      <c r="N16" s="3">
        <v>500</v>
      </c>
      <c r="O16" s="3">
        <v>3000</v>
      </c>
      <c r="P16" s="3">
        <v>92500</v>
      </c>
    </row>
    <row r="17" spans="1:17">
      <c r="A17" s="47" t="s">
        <v>36</v>
      </c>
      <c r="B17" s="43">
        <f t="shared" ref="B17:I17" si="0">B16*B3</f>
        <v>318473.43</v>
      </c>
      <c r="C17" s="43">
        <f t="shared" si="0"/>
        <v>188744.4</v>
      </c>
      <c r="D17" s="43">
        <f t="shared" si="0"/>
        <v>13995425.5</v>
      </c>
      <c r="E17" s="43">
        <f t="shared" si="0"/>
        <v>4373572</v>
      </c>
      <c r="F17" s="43">
        <f t="shared" si="0"/>
        <v>1961395.5</v>
      </c>
      <c r="G17" s="43">
        <f t="shared" si="0"/>
        <v>7545104</v>
      </c>
      <c r="H17" s="43">
        <f t="shared" si="0"/>
        <v>2198495.25</v>
      </c>
      <c r="I17" s="43">
        <f t="shared" si="0"/>
        <v>39182167.5</v>
      </c>
      <c r="J17" s="44">
        <f>SUM(B17:I17)</f>
        <v>69763377.579999998</v>
      </c>
      <c r="L17" s="47" t="s">
        <v>36</v>
      </c>
      <c r="M17" s="13">
        <f>M16*M3</f>
        <v>44500</v>
      </c>
      <c r="N17" s="13">
        <f>N16*N3</f>
        <v>350</v>
      </c>
      <c r="O17" s="13">
        <f>O16*O3</f>
        <v>2250</v>
      </c>
      <c r="P17" s="13">
        <f>SUM(M17:O17)</f>
        <v>47100</v>
      </c>
    </row>
    <row r="18" spans="1:17">
      <c r="K18" s="38"/>
      <c r="L18" s="26"/>
      <c r="M18" s="26"/>
      <c r="N18" s="26"/>
    </row>
    <row r="19" spans="1:17">
      <c r="K19" s="38"/>
      <c r="L19" s="26"/>
      <c r="M19" s="26"/>
      <c r="N19" s="26"/>
    </row>
    <row r="20" spans="1:17" ht="15" customHeight="1">
      <c r="A20" s="53" t="s">
        <v>33</v>
      </c>
      <c r="B20" s="53"/>
      <c r="C20" s="53"/>
      <c r="D20" s="53"/>
      <c r="E20" s="53"/>
      <c r="F20" s="53"/>
      <c r="G20" s="53"/>
      <c r="H20" s="53"/>
      <c r="K20" s="38"/>
      <c r="L20" s="26"/>
      <c r="M20" s="26"/>
      <c r="N20" s="26"/>
    </row>
    <row r="21" spans="1:17">
      <c r="A21" s="15"/>
      <c r="B21" s="15"/>
      <c r="C21" s="15"/>
      <c r="D21" s="15"/>
      <c r="E21" s="15"/>
      <c r="F21" s="15"/>
      <c r="G21" s="15"/>
      <c r="H21" s="15"/>
      <c r="K21" s="38"/>
      <c r="L21" s="26"/>
      <c r="M21" s="26"/>
      <c r="N21" s="26"/>
    </row>
    <row r="22" spans="1:17">
      <c r="A22" s="50" t="s">
        <v>0</v>
      </c>
      <c r="B22" s="71" t="s">
        <v>38</v>
      </c>
      <c r="C22" s="71"/>
      <c r="D22" s="71"/>
      <c r="E22" s="71"/>
      <c r="F22" s="71"/>
      <c r="G22" s="50" t="s">
        <v>14</v>
      </c>
      <c r="K22" s="38"/>
      <c r="L22" s="26"/>
      <c r="M22" s="26"/>
      <c r="N22" s="26"/>
      <c r="Q22" s="4"/>
    </row>
    <row r="23" spans="1:17">
      <c r="A23" s="50"/>
      <c r="B23" s="9">
        <v>0.5</v>
      </c>
      <c r="C23" s="9">
        <v>0.75</v>
      </c>
      <c r="D23" s="9">
        <v>20</v>
      </c>
      <c r="E23" s="9">
        <v>30</v>
      </c>
      <c r="F23" s="9">
        <v>50</v>
      </c>
      <c r="G23" s="50"/>
      <c r="K23" s="38"/>
      <c r="L23" s="26"/>
      <c r="M23" s="26"/>
      <c r="N23" s="26"/>
    </row>
    <row r="24" spans="1:17">
      <c r="A24" s="48" t="s">
        <v>2</v>
      </c>
      <c r="B24" s="2"/>
      <c r="C24" s="2"/>
      <c r="D24" s="2"/>
      <c r="E24" s="2">
        <v>1635</v>
      </c>
      <c r="F24" s="2"/>
      <c r="G24" s="3">
        <v>1635</v>
      </c>
      <c r="K24" s="38"/>
      <c r="L24" s="26"/>
      <c r="M24" s="26"/>
      <c r="N24" s="26"/>
    </row>
    <row r="25" spans="1:17">
      <c r="A25" s="48" t="s">
        <v>3</v>
      </c>
      <c r="B25" s="2"/>
      <c r="C25" s="2"/>
      <c r="D25" s="2"/>
      <c r="E25" s="2">
        <v>3376</v>
      </c>
      <c r="F25" s="2">
        <v>3221</v>
      </c>
      <c r="G25" s="3">
        <v>6597</v>
      </c>
      <c r="K25" s="38"/>
      <c r="L25" s="26"/>
      <c r="M25" s="26"/>
      <c r="N25" s="26"/>
    </row>
    <row r="26" spans="1:17">
      <c r="A26" s="48" t="s">
        <v>4</v>
      </c>
      <c r="B26" s="2"/>
      <c r="C26" s="2"/>
      <c r="D26" s="2"/>
      <c r="E26" s="2">
        <v>19358</v>
      </c>
      <c r="F26" s="2">
        <v>4792</v>
      </c>
      <c r="G26" s="3">
        <v>24150</v>
      </c>
      <c r="K26" s="38"/>
      <c r="L26" s="26"/>
      <c r="M26" s="26"/>
      <c r="N26" s="26"/>
    </row>
    <row r="27" spans="1:17">
      <c r="A27" s="48" t="s">
        <v>5</v>
      </c>
      <c r="B27" s="2"/>
      <c r="C27" s="2"/>
      <c r="D27" s="2">
        <v>144</v>
      </c>
      <c r="E27" s="2">
        <v>6772</v>
      </c>
      <c r="F27" s="2">
        <v>10398</v>
      </c>
      <c r="G27" s="3">
        <v>17314</v>
      </c>
      <c r="K27" s="38"/>
      <c r="L27" s="26"/>
      <c r="M27" s="26"/>
      <c r="N27" s="26"/>
    </row>
    <row r="28" spans="1:17">
      <c r="A28" s="48" t="s">
        <v>6</v>
      </c>
      <c r="B28" s="2"/>
      <c r="C28" s="2"/>
      <c r="D28" s="2">
        <v>3096</v>
      </c>
      <c r="E28" s="2">
        <v>29358</v>
      </c>
      <c r="F28" s="2">
        <v>29056</v>
      </c>
      <c r="G28" s="3">
        <v>61510</v>
      </c>
      <c r="K28" s="38"/>
      <c r="L28" s="26"/>
      <c r="M28" s="26"/>
      <c r="N28" s="26"/>
    </row>
    <row r="29" spans="1:17">
      <c r="A29" s="48" t="s">
        <v>7</v>
      </c>
      <c r="B29" s="2"/>
      <c r="C29" s="2"/>
      <c r="D29" s="2">
        <v>2992</v>
      </c>
      <c r="E29" s="2">
        <v>16399</v>
      </c>
      <c r="F29" s="2">
        <v>31421</v>
      </c>
      <c r="G29" s="3">
        <v>50812</v>
      </c>
      <c r="K29" s="38"/>
      <c r="L29" s="26"/>
      <c r="M29" s="26"/>
      <c r="N29" s="26"/>
    </row>
    <row r="30" spans="1:17">
      <c r="A30" s="48" t="s">
        <v>8</v>
      </c>
      <c r="B30" s="2"/>
      <c r="C30" s="2"/>
      <c r="D30" s="2">
        <v>3359</v>
      </c>
      <c r="E30" s="2">
        <v>39015</v>
      </c>
      <c r="F30" s="2">
        <v>76637</v>
      </c>
      <c r="G30" s="3">
        <v>119011</v>
      </c>
      <c r="K30" s="38"/>
      <c r="L30" s="26"/>
      <c r="M30" s="26"/>
      <c r="N30" s="26"/>
    </row>
    <row r="31" spans="1:17">
      <c r="A31" s="48" t="s">
        <v>9</v>
      </c>
      <c r="B31" s="2">
        <v>60000</v>
      </c>
      <c r="C31" s="2"/>
      <c r="D31" s="2">
        <v>4122</v>
      </c>
      <c r="E31" s="2">
        <v>31441</v>
      </c>
      <c r="F31" s="2">
        <v>6744</v>
      </c>
      <c r="G31" s="3">
        <v>102307</v>
      </c>
      <c r="K31" s="38"/>
      <c r="L31" s="26"/>
      <c r="M31" s="26"/>
      <c r="N31" s="26"/>
    </row>
    <row r="32" spans="1:17">
      <c r="A32" s="48" t="s">
        <v>10</v>
      </c>
      <c r="B32" s="2"/>
      <c r="C32" s="2"/>
      <c r="D32" s="2">
        <v>1073</v>
      </c>
      <c r="E32" s="2">
        <v>44461</v>
      </c>
      <c r="F32" s="2">
        <v>23725</v>
      </c>
      <c r="G32" s="3">
        <v>69259</v>
      </c>
      <c r="K32" s="38"/>
      <c r="L32" s="26"/>
      <c r="M32" s="26"/>
      <c r="N32" s="26"/>
    </row>
    <row r="33" spans="1:17">
      <c r="A33" s="48" t="s">
        <v>11</v>
      </c>
      <c r="B33" s="2">
        <v>40000</v>
      </c>
      <c r="C33" s="2"/>
      <c r="D33" s="2">
        <v>157</v>
      </c>
      <c r="E33" s="2">
        <v>13618</v>
      </c>
      <c r="F33" s="2">
        <v>15861</v>
      </c>
      <c r="G33" s="3">
        <v>69636</v>
      </c>
      <c r="K33" s="38"/>
      <c r="L33" s="26"/>
      <c r="M33" s="26"/>
      <c r="N33" s="26"/>
    </row>
    <row r="34" spans="1:17">
      <c r="A34" s="48" t="s">
        <v>12</v>
      </c>
      <c r="B34" s="2"/>
      <c r="C34" s="2"/>
      <c r="D34" s="2">
        <v>48</v>
      </c>
      <c r="E34" s="2">
        <v>3700</v>
      </c>
      <c r="F34" s="2">
        <v>3081</v>
      </c>
      <c r="G34" s="3">
        <v>6829</v>
      </c>
      <c r="K34" s="38"/>
      <c r="L34" s="26"/>
      <c r="M34" s="26"/>
      <c r="N34" s="26"/>
    </row>
    <row r="35" spans="1:17">
      <c r="A35" s="48" t="s">
        <v>13</v>
      </c>
      <c r="B35" s="2">
        <v>30000</v>
      </c>
      <c r="C35" s="2">
        <v>300</v>
      </c>
      <c r="D35" s="2"/>
      <c r="E35" s="2">
        <v>4388</v>
      </c>
      <c r="F35" s="2">
        <v>3012</v>
      </c>
      <c r="G35" s="3">
        <v>37700</v>
      </c>
      <c r="K35" s="38"/>
      <c r="L35" s="26"/>
      <c r="M35" s="26"/>
      <c r="N35" s="26"/>
    </row>
    <row r="36" spans="1:17">
      <c r="A36" s="47" t="s">
        <v>14</v>
      </c>
      <c r="B36" s="3">
        <v>130000</v>
      </c>
      <c r="C36" s="3">
        <v>300</v>
      </c>
      <c r="D36" s="3">
        <v>14991</v>
      </c>
      <c r="E36" s="3">
        <v>213521</v>
      </c>
      <c r="F36" s="3">
        <v>207948</v>
      </c>
      <c r="G36" s="3">
        <v>566760</v>
      </c>
      <c r="J36" s="4"/>
      <c r="K36" s="38"/>
      <c r="L36" s="26"/>
      <c r="M36" s="26"/>
      <c r="N36" s="26"/>
    </row>
    <row r="37" spans="1:17">
      <c r="A37" s="47" t="s">
        <v>36</v>
      </c>
      <c r="B37" s="3">
        <f>B36*B23</f>
        <v>65000</v>
      </c>
      <c r="C37" s="3">
        <f>C36*C23</f>
        <v>225</v>
      </c>
      <c r="D37" s="3">
        <f>D36*D23</f>
        <v>299820</v>
      </c>
      <c r="E37" s="3">
        <f>E36*E23</f>
        <v>6405630</v>
      </c>
      <c r="F37" s="3">
        <f>F36*F23</f>
        <v>10397400</v>
      </c>
      <c r="G37" s="13">
        <f>SUM(B37:F37)</f>
        <v>17168075</v>
      </c>
      <c r="J37" s="4"/>
      <c r="K37" s="38"/>
      <c r="L37" s="26"/>
      <c r="M37" s="26"/>
      <c r="N37" s="26"/>
    </row>
    <row r="38" spans="1:17">
      <c r="K38" s="38"/>
      <c r="L38" s="26"/>
      <c r="M38" s="26"/>
      <c r="N38" s="26"/>
    </row>
    <row r="40" spans="1:17" ht="15" customHeight="1">
      <c r="A40" s="53" t="s">
        <v>34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</row>
    <row r="41" spans="1:17">
      <c r="A41" s="15"/>
      <c r="B41" s="15"/>
      <c r="C41" s="15"/>
      <c r="D41" s="15"/>
      <c r="E41" s="15"/>
      <c r="F41" s="15"/>
      <c r="G41" s="15"/>
      <c r="H41" s="15"/>
    </row>
    <row r="42" spans="1:17">
      <c r="A42" s="50" t="s">
        <v>0</v>
      </c>
      <c r="B42" s="75" t="s">
        <v>38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50" t="s">
        <v>14</v>
      </c>
    </row>
    <row r="43" spans="1:17">
      <c r="A43" s="50"/>
      <c r="B43" s="9">
        <v>0.33</v>
      </c>
      <c r="C43" s="9">
        <v>1</v>
      </c>
      <c r="D43" s="9">
        <v>1.32</v>
      </c>
      <c r="E43" s="9">
        <v>1.35</v>
      </c>
      <c r="F43" s="9">
        <v>1.42</v>
      </c>
      <c r="G43" s="9">
        <v>1.5</v>
      </c>
      <c r="H43" s="9">
        <v>2</v>
      </c>
      <c r="I43" s="9">
        <v>2.5</v>
      </c>
      <c r="J43" s="9">
        <v>3</v>
      </c>
      <c r="K43" s="9">
        <v>5</v>
      </c>
      <c r="L43" s="9">
        <v>6</v>
      </c>
      <c r="M43" s="9">
        <v>9</v>
      </c>
      <c r="N43" s="9">
        <v>20</v>
      </c>
      <c r="O43" s="9">
        <v>30</v>
      </c>
      <c r="P43" s="9">
        <v>50</v>
      </c>
      <c r="Q43" s="50"/>
    </row>
    <row r="44" spans="1:17">
      <c r="A44" s="48" t="s">
        <v>2</v>
      </c>
      <c r="B44" s="5"/>
      <c r="C44" s="5">
        <v>6120</v>
      </c>
      <c r="D44" s="5"/>
      <c r="E44" s="5"/>
      <c r="F44" s="5"/>
      <c r="G44" s="5">
        <v>1200</v>
      </c>
      <c r="H44" s="5">
        <v>2400</v>
      </c>
      <c r="I44" s="5">
        <v>3960</v>
      </c>
      <c r="J44" s="5"/>
      <c r="K44" s="5"/>
      <c r="L44" s="5"/>
      <c r="M44" s="5"/>
      <c r="N44" s="5">
        <v>804</v>
      </c>
      <c r="O44" s="5">
        <v>764</v>
      </c>
      <c r="P44" s="5"/>
      <c r="Q44" s="5">
        <v>15248</v>
      </c>
    </row>
    <row r="45" spans="1:17">
      <c r="A45" s="48" t="s">
        <v>3</v>
      </c>
      <c r="B45" s="5"/>
      <c r="C45" s="5">
        <v>4500</v>
      </c>
      <c r="D45" s="5"/>
      <c r="E45" s="5"/>
      <c r="F45" s="5"/>
      <c r="G45" s="5"/>
      <c r="H45" s="5">
        <v>5760</v>
      </c>
      <c r="I45" s="5">
        <v>4320</v>
      </c>
      <c r="J45" s="5"/>
      <c r="K45" s="5"/>
      <c r="L45" s="5"/>
      <c r="M45" s="5"/>
      <c r="N45" s="5">
        <v>1800</v>
      </c>
      <c r="O45" s="5">
        <v>785</v>
      </c>
      <c r="P45" s="5"/>
      <c r="Q45" s="5">
        <v>17165</v>
      </c>
    </row>
    <row r="46" spans="1:17">
      <c r="A46" s="48" t="s">
        <v>4</v>
      </c>
      <c r="B46" s="5"/>
      <c r="C46" s="5">
        <v>6840</v>
      </c>
      <c r="D46" s="5"/>
      <c r="E46" s="5"/>
      <c r="F46" s="5"/>
      <c r="G46" s="5">
        <v>900</v>
      </c>
      <c r="H46" s="5">
        <v>6240</v>
      </c>
      <c r="I46" s="5">
        <v>11520</v>
      </c>
      <c r="J46" s="5"/>
      <c r="K46" s="5"/>
      <c r="L46" s="5"/>
      <c r="M46" s="5"/>
      <c r="N46" s="5"/>
      <c r="O46" s="5">
        <v>1474</v>
      </c>
      <c r="P46" s="5"/>
      <c r="Q46" s="5">
        <v>26974</v>
      </c>
    </row>
    <row r="47" spans="1:17">
      <c r="A47" s="48" t="s">
        <v>5</v>
      </c>
      <c r="B47" s="5">
        <v>10</v>
      </c>
      <c r="C47" s="5">
        <v>9180</v>
      </c>
      <c r="D47" s="5"/>
      <c r="E47" s="5"/>
      <c r="F47" s="5"/>
      <c r="G47" s="5">
        <v>900</v>
      </c>
      <c r="H47" s="5">
        <v>11010</v>
      </c>
      <c r="I47" s="5">
        <v>20260</v>
      </c>
      <c r="J47" s="5"/>
      <c r="K47" s="5"/>
      <c r="L47" s="5"/>
      <c r="M47" s="5"/>
      <c r="N47" s="5">
        <v>1799</v>
      </c>
      <c r="O47" s="5">
        <v>1344</v>
      </c>
      <c r="P47" s="5">
        <v>24</v>
      </c>
      <c r="Q47" s="5">
        <v>44527</v>
      </c>
    </row>
    <row r="48" spans="1:17">
      <c r="A48" s="48" t="s">
        <v>6</v>
      </c>
      <c r="B48" s="5"/>
      <c r="C48" s="5">
        <v>14940</v>
      </c>
      <c r="D48" s="5"/>
      <c r="E48" s="5"/>
      <c r="F48" s="5">
        <v>1920</v>
      </c>
      <c r="G48" s="5">
        <v>1800</v>
      </c>
      <c r="H48" s="5">
        <v>3840</v>
      </c>
      <c r="I48" s="5">
        <v>20240</v>
      </c>
      <c r="J48" s="5"/>
      <c r="K48" s="5"/>
      <c r="L48" s="5"/>
      <c r="M48" s="5"/>
      <c r="N48" s="5">
        <v>160</v>
      </c>
      <c r="O48" s="5">
        <v>7764</v>
      </c>
      <c r="P48" s="5"/>
      <c r="Q48" s="5">
        <v>50664</v>
      </c>
    </row>
    <row r="49" spans="1:29">
      <c r="A49" s="48" t="s">
        <v>7</v>
      </c>
      <c r="B49" s="5"/>
      <c r="C49" s="5">
        <v>12780</v>
      </c>
      <c r="D49" s="5"/>
      <c r="E49" s="5"/>
      <c r="F49" s="5"/>
      <c r="G49" s="5">
        <v>2328</v>
      </c>
      <c r="H49" s="5">
        <v>16800</v>
      </c>
      <c r="I49" s="5">
        <v>25680</v>
      </c>
      <c r="J49" s="5"/>
      <c r="K49" s="5">
        <v>500</v>
      </c>
      <c r="L49" s="5"/>
      <c r="M49" s="5"/>
      <c r="N49" s="5">
        <v>3250</v>
      </c>
      <c r="O49" s="5">
        <v>4006</v>
      </c>
      <c r="P49" s="5"/>
      <c r="Q49" s="5">
        <v>65344</v>
      </c>
    </row>
    <row r="50" spans="1:29">
      <c r="A50" s="48" t="s">
        <v>8</v>
      </c>
      <c r="B50" s="5"/>
      <c r="C50" s="5">
        <v>12780</v>
      </c>
      <c r="D50" s="5"/>
      <c r="E50" s="5"/>
      <c r="F50" s="5">
        <v>2880</v>
      </c>
      <c r="G50" s="5">
        <v>900</v>
      </c>
      <c r="H50" s="5">
        <v>8160</v>
      </c>
      <c r="I50" s="5">
        <v>23480</v>
      </c>
      <c r="J50" s="5"/>
      <c r="K50" s="5">
        <v>2</v>
      </c>
      <c r="L50" s="5"/>
      <c r="M50" s="5"/>
      <c r="N50" s="5"/>
      <c r="O50" s="5">
        <v>4397</v>
      </c>
      <c r="P50" s="5"/>
      <c r="Q50" s="5">
        <v>52599</v>
      </c>
    </row>
    <row r="51" spans="1:29">
      <c r="A51" s="48" t="s">
        <v>9</v>
      </c>
      <c r="B51" s="5"/>
      <c r="C51" s="5">
        <v>6840</v>
      </c>
      <c r="D51" s="5"/>
      <c r="E51" s="5"/>
      <c r="F51" s="5">
        <v>480</v>
      </c>
      <c r="G51" s="5">
        <v>606</v>
      </c>
      <c r="H51" s="5">
        <v>8644</v>
      </c>
      <c r="I51" s="5">
        <v>56740</v>
      </c>
      <c r="J51" s="5"/>
      <c r="K51" s="5"/>
      <c r="L51" s="5"/>
      <c r="M51" s="5"/>
      <c r="N51" s="5">
        <v>1820</v>
      </c>
      <c r="O51" s="5">
        <v>1670</v>
      </c>
      <c r="P51" s="5">
        <v>10</v>
      </c>
      <c r="Q51" s="5">
        <v>76810</v>
      </c>
    </row>
    <row r="52" spans="1:29">
      <c r="A52" s="48" t="s">
        <v>10</v>
      </c>
      <c r="B52" s="5"/>
      <c r="C52" s="5">
        <v>6480</v>
      </c>
      <c r="D52" s="5"/>
      <c r="E52" s="5">
        <v>1296</v>
      </c>
      <c r="F52" s="5"/>
      <c r="G52" s="5">
        <v>480</v>
      </c>
      <c r="H52" s="5">
        <v>5760</v>
      </c>
      <c r="I52" s="5">
        <v>8640</v>
      </c>
      <c r="J52" s="5"/>
      <c r="K52" s="5"/>
      <c r="L52" s="5"/>
      <c r="M52" s="5"/>
      <c r="N52" s="5">
        <v>1200</v>
      </c>
      <c r="O52" s="5">
        <v>1694</v>
      </c>
      <c r="P52" s="5"/>
      <c r="Q52" s="5">
        <v>25550</v>
      </c>
    </row>
    <row r="53" spans="1:29">
      <c r="A53" s="48" t="s">
        <v>11</v>
      </c>
      <c r="B53" s="5">
        <v>160</v>
      </c>
      <c r="C53" s="5">
        <v>8460</v>
      </c>
      <c r="D53" s="5">
        <v>432</v>
      </c>
      <c r="E53" s="5"/>
      <c r="F53" s="5"/>
      <c r="G53" s="5">
        <v>480</v>
      </c>
      <c r="H53" s="5">
        <v>2400</v>
      </c>
      <c r="I53" s="5">
        <v>7560</v>
      </c>
      <c r="J53" s="5"/>
      <c r="K53" s="5"/>
      <c r="L53" s="5"/>
      <c r="M53" s="5"/>
      <c r="N53" s="5">
        <v>1200</v>
      </c>
      <c r="O53" s="5">
        <v>96</v>
      </c>
      <c r="P53" s="5"/>
      <c r="Q53" s="5">
        <v>20788</v>
      </c>
    </row>
    <row r="54" spans="1:29">
      <c r="A54" s="48" t="s">
        <v>12</v>
      </c>
      <c r="B54" s="5"/>
      <c r="C54" s="5">
        <v>11700</v>
      </c>
      <c r="D54" s="5"/>
      <c r="E54" s="5"/>
      <c r="F54" s="5"/>
      <c r="G54" s="5">
        <v>2280</v>
      </c>
      <c r="H54" s="5">
        <v>8766</v>
      </c>
      <c r="I54" s="5">
        <v>7920</v>
      </c>
      <c r="J54" s="5"/>
      <c r="K54" s="5"/>
      <c r="L54" s="5"/>
      <c r="M54" s="5"/>
      <c r="N54" s="5"/>
      <c r="O54" s="5">
        <v>632</v>
      </c>
      <c r="P54" s="5"/>
      <c r="Q54" s="5">
        <v>31298</v>
      </c>
    </row>
    <row r="55" spans="1:29">
      <c r="A55" s="48" t="s">
        <v>13</v>
      </c>
      <c r="B55" s="5"/>
      <c r="C55" s="5">
        <v>9720</v>
      </c>
      <c r="D55" s="5"/>
      <c r="E55" s="5"/>
      <c r="F55" s="5"/>
      <c r="G55" s="5">
        <v>1207</v>
      </c>
      <c r="H55" s="5">
        <v>1860</v>
      </c>
      <c r="I55" s="5">
        <v>5760</v>
      </c>
      <c r="J55" s="5">
        <v>7</v>
      </c>
      <c r="K55" s="5"/>
      <c r="L55" s="5">
        <v>3</v>
      </c>
      <c r="M55" s="5">
        <v>3</v>
      </c>
      <c r="N55" s="5">
        <v>1805</v>
      </c>
      <c r="O55" s="5">
        <v>430</v>
      </c>
      <c r="P55" s="5"/>
      <c r="Q55" s="5">
        <v>20795</v>
      </c>
    </row>
    <row r="56" spans="1:29">
      <c r="A56" s="47" t="s">
        <v>14</v>
      </c>
      <c r="B56" s="3">
        <v>170</v>
      </c>
      <c r="C56" s="3">
        <v>110340</v>
      </c>
      <c r="D56" s="3">
        <v>432</v>
      </c>
      <c r="E56" s="3">
        <v>1296</v>
      </c>
      <c r="F56" s="3">
        <v>5280</v>
      </c>
      <c r="G56" s="3">
        <v>13081</v>
      </c>
      <c r="H56" s="3">
        <v>81640</v>
      </c>
      <c r="I56" s="3">
        <v>196080</v>
      </c>
      <c r="J56" s="3">
        <v>7</v>
      </c>
      <c r="K56" s="3">
        <v>502</v>
      </c>
      <c r="L56" s="3">
        <v>3</v>
      </c>
      <c r="M56" s="3">
        <v>3</v>
      </c>
      <c r="N56" s="3">
        <v>13838</v>
      </c>
      <c r="O56" s="3">
        <v>25056</v>
      </c>
      <c r="P56" s="3">
        <v>34</v>
      </c>
      <c r="Q56" s="3">
        <v>447762</v>
      </c>
      <c r="T56" s="4"/>
    </row>
    <row r="57" spans="1:29">
      <c r="A57" s="47" t="s">
        <v>36</v>
      </c>
      <c r="B57" s="13">
        <f t="shared" ref="B57:P57" si="1">B56*B43</f>
        <v>56.1</v>
      </c>
      <c r="C57" s="13">
        <f t="shared" si="1"/>
        <v>110340</v>
      </c>
      <c r="D57" s="13">
        <f t="shared" si="1"/>
        <v>570.24</v>
      </c>
      <c r="E57" s="13">
        <f t="shared" si="1"/>
        <v>1749.6000000000001</v>
      </c>
      <c r="F57" s="13">
        <f t="shared" si="1"/>
        <v>7497.5999999999995</v>
      </c>
      <c r="G57" s="13">
        <f t="shared" si="1"/>
        <v>19621.5</v>
      </c>
      <c r="H57" s="13">
        <f t="shared" si="1"/>
        <v>163280</v>
      </c>
      <c r="I57" s="13">
        <f t="shared" si="1"/>
        <v>490200</v>
      </c>
      <c r="J57" s="13">
        <f t="shared" si="1"/>
        <v>21</v>
      </c>
      <c r="K57" s="13">
        <f t="shared" si="1"/>
        <v>2510</v>
      </c>
      <c r="L57" s="13">
        <f t="shared" si="1"/>
        <v>18</v>
      </c>
      <c r="M57" s="13">
        <f t="shared" si="1"/>
        <v>27</v>
      </c>
      <c r="N57" s="13">
        <f t="shared" si="1"/>
        <v>276760</v>
      </c>
      <c r="O57" s="13">
        <f t="shared" si="1"/>
        <v>751680</v>
      </c>
      <c r="P57" s="13">
        <f t="shared" si="1"/>
        <v>1700</v>
      </c>
      <c r="Q57" s="13">
        <f>SUM(B57:P57)</f>
        <v>1826031.04</v>
      </c>
    </row>
    <row r="58" spans="1:29">
      <c r="A58" s="38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</row>
    <row r="60" spans="1:29" ht="15" customHeight="1">
      <c r="A60" s="53" t="s">
        <v>35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</row>
    <row r="61" spans="1:29">
      <c r="Q61" s="4"/>
    </row>
    <row r="62" spans="1:29">
      <c r="A62" s="50" t="s">
        <v>0</v>
      </c>
      <c r="B62" s="52" t="s">
        <v>38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0" t="s">
        <v>14</v>
      </c>
    </row>
    <row r="63" spans="1:29">
      <c r="A63" s="50"/>
      <c r="B63" s="9">
        <v>0.25</v>
      </c>
      <c r="C63" s="9">
        <v>0.27500000000000002</v>
      </c>
      <c r="D63" s="9">
        <v>0.3</v>
      </c>
      <c r="E63" s="9">
        <v>0.33</v>
      </c>
      <c r="F63" s="9">
        <v>0.34</v>
      </c>
      <c r="G63" s="9">
        <v>0.35499999999999998</v>
      </c>
      <c r="H63" s="9">
        <v>0.375</v>
      </c>
      <c r="I63" s="9">
        <v>0.41</v>
      </c>
      <c r="J63" s="9">
        <v>0.44</v>
      </c>
      <c r="K63" s="9">
        <v>0.45</v>
      </c>
      <c r="L63" s="9">
        <v>0.47</v>
      </c>
      <c r="M63" s="9">
        <v>0.5</v>
      </c>
      <c r="N63" s="9">
        <v>0.55000000000000004</v>
      </c>
      <c r="O63" s="9">
        <v>0.56799999999999995</v>
      </c>
      <c r="P63" s="9">
        <v>0.66</v>
      </c>
      <c r="Q63" s="9">
        <v>0.75</v>
      </c>
      <c r="R63" s="9">
        <v>0.9</v>
      </c>
      <c r="S63" s="9">
        <v>0.95</v>
      </c>
      <c r="T63" s="9">
        <v>1</v>
      </c>
      <c r="U63" s="9">
        <v>1.5</v>
      </c>
      <c r="V63" s="9">
        <v>2</v>
      </c>
      <c r="W63" s="9">
        <v>5</v>
      </c>
      <c r="X63" s="9">
        <v>11</v>
      </c>
      <c r="Y63" s="9">
        <v>15</v>
      </c>
      <c r="Z63" s="9">
        <v>20</v>
      </c>
      <c r="AA63" s="9">
        <v>30</v>
      </c>
      <c r="AB63" s="9">
        <v>50</v>
      </c>
      <c r="AC63" s="50"/>
    </row>
    <row r="64" spans="1:29">
      <c r="A64" s="48" t="s">
        <v>2</v>
      </c>
      <c r="B64" s="2"/>
      <c r="C64" s="2">
        <v>6000</v>
      </c>
      <c r="D64" s="2"/>
      <c r="E64" s="2">
        <v>177368</v>
      </c>
      <c r="F64" s="2"/>
      <c r="G64" s="2">
        <v>80640</v>
      </c>
      <c r="H64" s="2"/>
      <c r="I64" s="2"/>
      <c r="J64" s="2"/>
      <c r="K64" s="2"/>
      <c r="L64" s="2">
        <v>800</v>
      </c>
      <c r="M64" s="2">
        <v>583910</v>
      </c>
      <c r="N64" s="2"/>
      <c r="O64" s="2"/>
      <c r="P64" s="2">
        <v>17400</v>
      </c>
      <c r="Q64" s="2">
        <v>12000</v>
      </c>
      <c r="R64" s="2">
        <v>8976</v>
      </c>
      <c r="S64" s="2"/>
      <c r="T64" s="2"/>
      <c r="U64" s="2"/>
      <c r="V64" s="2"/>
      <c r="W64" s="2"/>
      <c r="X64" s="2"/>
      <c r="Y64" s="2"/>
      <c r="Z64" s="2">
        <v>180</v>
      </c>
      <c r="AA64" s="2">
        <v>840</v>
      </c>
      <c r="AB64" s="2"/>
      <c r="AC64" s="3">
        <v>888114</v>
      </c>
    </row>
    <row r="65" spans="1:29">
      <c r="A65" s="48" t="s">
        <v>3</v>
      </c>
      <c r="B65" s="2"/>
      <c r="C65" s="2"/>
      <c r="D65" s="2">
        <v>1296</v>
      </c>
      <c r="E65" s="2">
        <v>191448</v>
      </c>
      <c r="F65" s="2"/>
      <c r="G65" s="2"/>
      <c r="H65" s="2"/>
      <c r="I65" s="2"/>
      <c r="J65" s="2"/>
      <c r="K65" s="2"/>
      <c r="L65" s="2"/>
      <c r="M65" s="2">
        <v>417108</v>
      </c>
      <c r="N65" s="2"/>
      <c r="O65" s="2"/>
      <c r="P65" s="2">
        <v>4680</v>
      </c>
      <c r="Q65" s="2">
        <v>1620</v>
      </c>
      <c r="R65" s="2">
        <v>11520</v>
      </c>
      <c r="S65" s="2"/>
      <c r="T65" s="2">
        <v>6048</v>
      </c>
      <c r="U65" s="2"/>
      <c r="V65" s="2"/>
      <c r="W65" s="2"/>
      <c r="X65" s="2"/>
      <c r="Y65" s="2"/>
      <c r="Z65" s="2">
        <v>904</v>
      </c>
      <c r="AA65" s="2">
        <v>2608</v>
      </c>
      <c r="AB65" s="2">
        <v>614</v>
      </c>
      <c r="AC65" s="3">
        <v>637846</v>
      </c>
    </row>
    <row r="66" spans="1:29">
      <c r="A66" s="48" t="s">
        <v>4</v>
      </c>
      <c r="B66" s="2"/>
      <c r="C66" s="2"/>
      <c r="D66" s="2">
        <v>48</v>
      </c>
      <c r="E66" s="2">
        <v>380368</v>
      </c>
      <c r="F66" s="2"/>
      <c r="G66" s="2">
        <v>80688</v>
      </c>
      <c r="H66" s="2"/>
      <c r="I66" s="2"/>
      <c r="J66" s="2">
        <v>29848</v>
      </c>
      <c r="K66" s="2"/>
      <c r="L66" s="2">
        <v>53716</v>
      </c>
      <c r="M66" s="2">
        <v>1061173</v>
      </c>
      <c r="N66" s="2"/>
      <c r="O66" s="2"/>
      <c r="P66" s="2">
        <v>34880</v>
      </c>
      <c r="Q66" s="2">
        <v>35112</v>
      </c>
      <c r="R66" s="2">
        <v>17280</v>
      </c>
      <c r="S66" s="2">
        <v>675</v>
      </c>
      <c r="T66" s="2"/>
      <c r="U66" s="2"/>
      <c r="V66" s="2"/>
      <c r="W66" s="2">
        <v>30000</v>
      </c>
      <c r="X66" s="2">
        <v>1140</v>
      </c>
      <c r="Y66" s="2"/>
      <c r="Z66" s="2">
        <v>90</v>
      </c>
      <c r="AA66" s="2">
        <v>2840</v>
      </c>
      <c r="AB66" s="2"/>
      <c r="AC66" s="3">
        <v>1727858</v>
      </c>
    </row>
    <row r="67" spans="1:29">
      <c r="A67" s="48" t="s">
        <v>5</v>
      </c>
      <c r="B67" s="2"/>
      <c r="C67" s="2"/>
      <c r="D67" s="2"/>
      <c r="E67" s="2">
        <v>302254</v>
      </c>
      <c r="F67" s="2">
        <v>5665</v>
      </c>
      <c r="G67" s="2">
        <v>84096</v>
      </c>
      <c r="H67" s="2"/>
      <c r="I67" s="2"/>
      <c r="J67" s="2">
        <v>2320</v>
      </c>
      <c r="K67" s="2"/>
      <c r="L67" s="2">
        <v>30253</v>
      </c>
      <c r="M67" s="2">
        <v>563330</v>
      </c>
      <c r="N67" s="2"/>
      <c r="O67" s="2"/>
      <c r="P67" s="2">
        <v>27280</v>
      </c>
      <c r="Q67" s="2">
        <v>540</v>
      </c>
      <c r="R67" s="2">
        <v>28800</v>
      </c>
      <c r="S67" s="2"/>
      <c r="T67" s="2"/>
      <c r="U67" s="2"/>
      <c r="V67" s="2"/>
      <c r="W67" s="2">
        <v>300</v>
      </c>
      <c r="X67" s="2">
        <v>1143</v>
      </c>
      <c r="Y67" s="2"/>
      <c r="Z67" s="2">
        <v>774</v>
      </c>
      <c r="AA67" s="2">
        <v>2981</v>
      </c>
      <c r="AB67" s="2"/>
      <c r="AC67" s="3">
        <v>1049736</v>
      </c>
    </row>
    <row r="68" spans="1:29">
      <c r="A68" s="48" t="s">
        <v>6</v>
      </c>
      <c r="B68" s="2"/>
      <c r="C68" s="2">
        <v>6552</v>
      </c>
      <c r="D68" s="2"/>
      <c r="E68" s="2">
        <v>224424</v>
      </c>
      <c r="F68" s="2"/>
      <c r="G68" s="2"/>
      <c r="H68" s="2"/>
      <c r="I68" s="2">
        <v>84</v>
      </c>
      <c r="J68" s="2">
        <v>40800</v>
      </c>
      <c r="K68" s="2">
        <v>3456</v>
      </c>
      <c r="L68" s="2">
        <v>24932</v>
      </c>
      <c r="M68" s="2">
        <v>735973</v>
      </c>
      <c r="N68" s="2"/>
      <c r="O68" s="2">
        <v>4538</v>
      </c>
      <c r="P68" s="2">
        <v>51840</v>
      </c>
      <c r="Q68" s="2">
        <v>34680</v>
      </c>
      <c r="R68" s="2">
        <v>17760</v>
      </c>
      <c r="S68" s="2">
        <v>1350</v>
      </c>
      <c r="T68" s="2"/>
      <c r="U68" s="2">
        <v>7920</v>
      </c>
      <c r="V68" s="2">
        <v>1344</v>
      </c>
      <c r="W68" s="2">
        <v>144</v>
      </c>
      <c r="X68" s="2"/>
      <c r="Y68" s="2"/>
      <c r="Z68" s="2">
        <v>450</v>
      </c>
      <c r="AA68" s="2">
        <v>5101</v>
      </c>
      <c r="AB68" s="2">
        <v>320</v>
      </c>
      <c r="AC68" s="3">
        <v>1161668</v>
      </c>
    </row>
    <row r="69" spans="1:29">
      <c r="A69" s="48" t="s">
        <v>7</v>
      </c>
      <c r="B69" s="2"/>
      <c r="C69" s="2"/>
      <c r="D69" s="2"/>
      <c r="E69" s="2">
        <v>251312</v>
      </c>
      <c r="F69" s="2"/>
      <c r="G69" s="2">
        <v>140088</v>
      </c>
      <c r="H69" s="2"/>
      <c r="I69" s="2"/>
      <c r="J69" s="2">
        <v>4840</v>
      </c>
      <c r="K69" s="2">
        <v>6912</v>
      </c>
      <c r="L69" s="2">
        <v>7020</v>
      </c>
      <c r="M69" s="2">
        <v>983848</v>
      </c>
      <c r="N69" s="2"/>
      <c r="O69" s="2"/>
      <c r="P69" s="2">
        <v>19440</v>
      </c>
      <c r="Q69" s="2"/>
      <c r="R69" s="2">
        <v>18720</v>
      </c>
      <c r="S69" s="2"/>
      <c r="T69" s="2"/>
      <c r="U69" s="2"/>
      <c r="V69" s="2"/>
      <c r="W69" s="2"/>
      <c r="X69" s="2"/>
      <c r="Y69" s="2">
        <v>12</v>
      </c>
      <c r="Z69" s="2">
        <v>95</v>
      </c>
      <c r="AA69" s="2">
        <v>2665</v>
      </c>
      <c r="AB69" s="2"/>
      <c r="AC69" s="3">
        <v>1434952</v>
      </c>
    </row>
    <row r="70" spans="1:29">
      <c r="A70" s="48" t="s">
        <v>8</v>
      </c>
      <c r="B70" s="2"/>
      <c r="C70" s="2"/>
      <c r="D70" s="2"/>
      <c r="E70" s="2">
        <v>367759</v>
      </c>
      <c r="F70" s="2"/>
      <c r="G70" s="2">
        <v>40333</v>
      </c>
      <c r="H70" s="2"/>
      <c r="I70" s="2"/>
      <c r="J70" s="2"/>
      <c r="K70" s="2">
        <v>1728</v>
      </c>
      <c r="L70" s="2">
        <v>1600</v>
      </c>
      <c r="M70" s="2">
        <v>537090</v>
      </c>
      <c r="N70" s="2"/>
      <c r="O70" s="2"/>
      <c r="P70" s="2">
        <v>16080</v>
      </c>
      <c r="Q70" s="2"/>
      <c r="R70" s="2">
        <v>48480</v>
      </c>
      <c r="S70" s="2"/>
      <c r="T70" s="2"/>
      <c r="U70" s="2"/>
      <c r="V70" s="2"/>
      <c r="W70" s="2">
        <v>1020</v>
      </c>
      <c r="X70" s="2"/>
      <c r="Y70" s="2"/>
      <c r="Z70" s="2">
        <v>180</v>
      </c>
      <c r="AA70" s="2">
        <v>3429</v>
      </c>
      <c r="AB70" s="2">
        <v>586</v>
      </c>
      <c r="AC70" s="3">
        <v>1018285</v>
      </c>
    </row>
    <row r="71" spans="1:29">
      <c r="A71" s="48" t="s">
        <v>9</v>
      </c>
      <c r="B71" s="2"/>
      <c r="C71" s="2">
        <v>2184</v>
      </c>
      <c r="D71" s="2"/>
      <c r="E71" s="2">
        <v>267484</v>
      </c>
      <c r="F71" s="2"/>
      <c r="G71" s="2"/>
      <c r="H71" s="2"/>
      <c r="I71" s="2"/>
      <c r="J71" s="2">
        <v>61290</v>
      </c>
      <c r="K71" s="2"/>
      <c r="L71" s="2">
        <v>22520</v>
      </c>
      <c r="M71" s="2">
        <v>1147786</v>
      </c>
      <c r="N71" s="2"/>
      <c r="O71" s="2"/>
      <c r="P71" s="2">
        <v>57840</v>
      </c>
      <c r="Q71" s="2">
        <v>61863</v>
      </c>
      <c r="R71" s="2">
        <v>14400</v>
      </c>
      <c r="S71" s="2"/>
      <c r="T71" s="2"/>
      <c r="U71" s="2"/>
      <c r="V71" s="2"/>
      <c r="W71" s="2">
        <v>480</v>
      </c>
      <c r="X71" s="2"/>
      <c r="Y71" s="2"/>
      <c r="Z71" s="2">
        <v>864</v>
      </c>
      <c r="AA71" s="2">
        <v>4053</v>
      </c>
      <c r="AB71" s="2"/>
      <c r="AC71" s="3">
        <v>1640764</v>
      </c>
    </row>
    <row r="72" spans="1:29">
      <c r="A72" s="48" t="s">
        <v>10</v>
      </c>
      <c r="B72" s="2">
        <v>192</v>
      </c>
      <c r="C72" s="2">
        <v>4368</v>
      </c>
      <c r="D72" s="2"/>
      <c r="E72" s="2">
        <v>203274</v>
      </c>
      <c r="F72" s="2"/>
      <c r="G72" s="2">
        <v>13</v>
      </c>
      <c r="H72" s="2"/>
      <c r="I72" s="2"/>
      <c r="J72" s="2">
        <v>2400</v>
      </c>
      <c r="K72" s="2">
        <v>3456</v>
      </c>
      <c r="L72" s="2">
        <v>16894</v>
      </c>
      <c r="M72" s="2">
        <v>904983</v>
      </c>
      <c r="N72" s="2"/>
      <c r="O72" s="2"/>
      <c r="P72" s="2">
        <v>28800</v>
      </c>
      <c r="Q72" s="2">
        <v>47760</v>
      </c>
      <c r="R72" s="2">
        <v>28800</v>
      </c>
      <c r="S72" s="2"/>
      <c r="T72" s="2"/>
      <c r="U72" s="2"/>
      <c r="V72" s="2"/>
      <c r="W72" s="2">
        <v>144</v>
      </c>
      <c r="X72" s="2">
        <v>1104</v>
      </c>
      <c r="Y72" s="2"/>
      <c r="Z72" s="2">
        <v>684</v>
      </c>
      <c r="AA72" s="2">
        <v>4638</v>
      </c>
      <c r="AB72" s="2">
        <v>490</v>
      </c>
      <c r="AC72" s="3">
        <v>1248000</v>
      </c>
    </row>
    <row r="73" spans="1:29">
      <c r="A73" s="48" t="s">
        <v>11</v>
      </c>
      <c r="B73" s="2"/>
      <c r="C73" s="2">
        <v>1412</v>
      </c>
      <c r="D73" s="2">
        <v>1708</v>
      </c>
      <c r="E73" s="2">
        <v>193762</v>
      </c>
      <c r="F73" s="2"/>
      <c r="G73" s="2">
        <v>170280</v>
      </c>
      <c r="H73" s="2"/>
      <c r="I73" s="2"/>
      <c r="J73" s="2">
        <v>3510</v>
      </c>
      <c r="K73" s="2"/>
      <c r="L73" s="2"/>
      <c r="M73" s="2">
        <v>513678</v>
      </c>
      <c r="N73" s="2"/>
      <c r="O73" s="2"/>
      <c r="P73" s="2">
        <v>12550</v>
      </c>
      <c r="Q73" s="2">
        <v>8570</v>
      </c>
      <c r="R73" s="2">
        <v>14400</v>
      </c>
      <c r="S73" s="2"/>
      <c r="T73" s="2"/>
      <c r="U73" s="2"/>
      <c r="V73" s="2"/>
      <c r="W73" s="2"/>
      <c r="X73" s="2"/>
      <c r="Y73" s="2"/>
      <c r="Z73" s="2">
        <v>864</v>
      </c>
      <c r="AA73" s="2">
        <v>1636</v>
      </c>
      <c r="AB73" s="2"/>
      <c r="AC73" s="3">
        <v>922370</v>
      </c>
    </row>
    <row r="74" spans="1:29">
      <c r="A74" s="48" t="s">
        <v>12</v>
      </c>
      <c r="B74" s="2"/>
      <c r="C74" s="2"/>
      <c r="D74" s="2"/>
      <c r="E74" s="2">
        <v>235904</v>
      </c>
      <c r="F74" s="2"/>
      <c r="G74" s="2">
        <v>46646</v>
      </c>
      <c r="H74" s="2"/>
      <c r="I74" s="2"/>
      <c r="J74" s="2"/>
      <c r="K74" s="2">
        <v>132515</v>
      </c>
      <c r="L74" s="2"/>
      <c r="M74" s="2">
        <v>773258</v>
      </c>
      <c r="N74" s="2">
        <v>67140</v>
      </c>
      <c r="O74" s="2">
        <v>15600</v>
      </c>
      <c r="P74" s="2">
        <v>21614</v>
      </c>
      <c r="Q74" s="2"/>
      <c r="R74" s="2">
        <v>14400</v>
      </c>
      <c r="S74" s="2"/>
      <c r="T74" s="2"/>
      <c r="U74" s="2"/>
      <c r="V74" s="2"/>
      <c r="W74" s="2"/>
      <c r="X74" s="2"/>
      <c r="Y74" s="2"/>
      <c r="Z74" s="2">
        <v>180</v>
      </c>
      <c r="AA74" s="2">
        <v>1368</v>
      </c>
      <c r="AB74" s="2"/>
      <c r="AC74" s="3">
        <v>1308625</v>
      </c>
    </row>
    <row r="75" spans="1:29">
      <c r="A75" s="48" t="s">
        <v>13</v>
      </c>
      <c r="B75" s="2">
        <v>294</v>
      </c>
      <c r="C75" s="2">
        <v>29164</v>
      </c>
      <c r="D75" s="2"/>
      <c r="E75" s="2">
        <v>254502</v>
      </c>
      <c r="F75" s="2"/>
      <c r="G75" s="2">
        <v>3</v>
      </c>
      <c r="H75" s="2">
        <v>112</v>
      </c>
      <c r="I75" s="2"/>
      <c r="J75" s="2">
        <v>38400</v>
      </c>
      <c r="K75" s="2">
        <v>3456</v>
      </c>
      <c r="L75" s="2">
        <v>10000</v>
      </c>
      <c r="M75" s="2">
        <v>997265</v>
      </c>
      <c r="N75" s="2"/>
      <c r="O75" s="2"/>
      <c r="P75" s="2">
        <v>60720</v>
      </c>
      <c r="Q75" s="2">
        <v>49600</v>
      </c>
      <c r="R75" s="2">
        <v>5280</v>
      </c>
      <c r="S75" s="2"/>
      <c r="T75" s="2"/>
      <c r="U75" s="2">
        <v>360</v>
      </c>
      <c r="V75" s="2"/>
      <c r="W75" s="2"/>
      <c r="X75" s="2"/>
      <c r="Y75" s="2"/>
      <c r="Z75" s="2"/>
      <c r="AA75" s="2">
        <v>1090</v>
      </c>
      <c r="AB75" s="2"/>
      <c r="AC75" s="3">
        <v>1450246</v>
      </c>
    </row>
    <row r="76" spans="1:29">
      <c r="A76" s="47" t="s">
        <v>14</v>
      </c>
      <c r="B76" s="3">
        <v>486</v>
      </c>
      <c r="C76" s="3">
        <v>49680</v>
      </c>
      <c r="D76" s="3">
        <v>3052</v>
      </c>
      <c r="E76" s="3">
        <v>3049859</v>
      </c>
      <c r="F76" s="3">
        <v>5665</v>
      </c>
      <c r="G76" s="3">
        <v>642787</v>
      </c>
      <c r="H76" s="3">
        <v>112</v>
      </c>
      <c r="I76" s="3">
        <v>84</v>
      </c>
      <c r="J76" s="3">
        <v>183408</v>
      </c>
      <c r="K76" s="3">
        <v>151523</v>
      </c>
      <c r="L76" s="3">
        <v>167735</v>
      </c>
      <c r="M76" s="3">
        <v>9219402</v>
      </c>
      <c r="N76" s="3">
        <v>67140</v>
      </c>
      <c r="O76" s="3">
        <v>20138</v>
      </c>
      <c r="P76" s="3">
        <v>353124</v>
      </c>
      <c r="Q76" s="3">
        <v>251745</v>
      </c>
      <c r="R76" s="3">
        <v>228816</v>
      </c>
      <c r="S76" s="3">
        <v>2025</v>
      </c>
      <c r="T76" s="3">
        <v>6048</v>
      </c>
      <c r="U76" s="3">
        <v>8280</v>
      </c>
      <c r="V76" s="3">
        <v>1344</v>
      </c>
      <c r="W76" s="3">
        <v>32088</v>
      </c>
      <c r="X76" s="3">
        <v>3387</v>
      </c>
      <c r="Y76" s="3">
        <v>12</v>
      </c>
      <c r="Z76" s="3">
        <v>5265</v>
      </c>
      <c r="AA76" s="3">
        <v>33249</v>
      </c>
      <c r="AB76" s="3">
        <v>2010</v>
      </c>
      <c r="AC76" s="3">
        <v>14488464</v>
      </c>
    </row>
    <row r="77" spans="1:29">
      <c r="A77" s="47" t="s">
        <v>36</v>
      </c>
      <c r="B77" s="43">
        <f t="shared" ref="B77:AB77" si="2">B76*B63</f>
        <v>121.5</v>
      </c>
      <c r="C77" s="43">
        <f t="shared" si="2"/>
        <v>13662.000000000002</v>
      </c>
      <c r="D77" s="43">
        <f t="shared" si="2"/>
        <v>915.6</v>
      </c>
      <c r="E77" s="43">
        <f t="shared" si="2"/>
        <v>1006453.4700000001</v>
      </c>
      <c r="F77" s="43">
        <f t="shared" si="2"/>
        <v>1926.1000000000001</v>
      </c>
      <c r="G77" s="43">
        <f t="shared" si="2"/>
        <v>228189.38499999998</v>
      </c>
      <c r="H77" s="43">
        <f t="shared" si="2"/>
        <v>42</v>
      </c>
      <c r="I77" s="43">
        <f t="shared" si="2"/>
        <v>34.44</v>
      </c>
      <c r="J77" s="43">
        <f t="shared" si="2"/>
        <v>80699.520000000004</v>
      </c>
      <c r="K77" s="43">
        <f t="shared" si="2"/>
        <v>68185.350000000006</v>
      </c>
      <c r="L77" s="43">
        <f t="shared" si="2"/>
        <v>78835.45</v>
      </c>
      <c r="M77" s="43">
        <f t="shared" si="2"/>
        <v>4609701</v>
      </c>
      <c r="N77" s="43">
        <f t="shared" si="2"/>
        <v>36927</v>
      </c>
      <c r="O77" s="43">
        <f t="shared" si="2"/>
        <v>11438.383999999998</v>
      </c>
      <c r="P77" s="43">
        <f t="shared" si="2"/>
        <v>233061.84</v>
      </c>
      <c r="Q77" s="43">
        <f t="shared" si="2"/>
        <v>188808.75</v>
      </c>
      <c r="R77" s="43">
        <f t="shared" si="2"/>
        <v>205934.4</v>
      </c>
      <c r="S77" s="43">
        <f t="shared" si="2"/>
        <v>1923.75</v>
      </c>
      <c r="T77" s="43">
        <f t="shared" si="2"/>
        <v>6048</v>
      </c>
      <c r="U77" s="43">
        <f t="shared" si="2"/>
        <v>12420</v>
      </c>
      <c r="V77" s="43">
        <f t="shared" si="2"/>
        <v>2688</v>
      </c>
      <c r="W77" s="43">
        <f t="shared" si="2"/>
        <v>160440</v>
      </c>
      <c r="X77" s="43">
        <f t="shared" si="2"/>
        <v>37257</v>
      </c>
      <c r="Y77" s="43">
        <f t="shared" si="2"/>
        <v>180</v>
      </c>
      <c r="Z77" s="43">
        <f t="shared" si="2"/>
        <v>105300</v>
      </c>
      <c r="AA77" s="43">
        <f t="shared" si="2"/>
        <v>997470</v>
      </c>
      <c r="AB77" s="43">
        <f t="shared" si="2"/>
        <v>100500</v>
      </c>
      <c r="AC77" s="13">
        <f>SUM(B77:AB77)</f>
        <v>8189162.9389999993</v>
      </c>
    </row>
    <row r="80" spans="1:29">
      <c r="U80" s="4"/>
    </row>
  </sheetData>
  <mergeCells count="20">
    <mergeCell ref="AC62:AC63"/>
    <mergeCell ref="A62:A63"/>
    <mergeCell ref="A42:A43"/>
    <mergeCell ref="P2:P3"/>
    <mergeCell ref="Q42:Q43"/>
    <mergeCell ref="A2:A3"/>
    <mergeCell ref="A22:A23"/>
    <mergeCell ref="B42:P42"/>
    <mergeCell ref="A40:Q40"/>
    <mergeCell ref="A60:AC60"/>
    <mergeCell ref="L2:L3"/>
    <mergeCell ref="A20:H20"/>
    <mergeCell ref="J2:J3"/>
    <mergeCell ref="G22:G23"/>
    <mergeCell ref="B22:F22"/>
    <mergeCell ref="B2:I2"/>
    <mergeCell ref="B62:AB62"/>
    <mergeCell ref="M2:O2"/>
    <mergeCell ref="L1:P1"/>
    <mergeCell ref="A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2014</vt:lpstr>
      <vt:lpstr>2015 </vt:lpstr>
      <vt:lpstr>2016</vt:lpstr>
      <vt:lpstr>2017</vt:lpstr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Dinara Kakushadze</dc:creator>
  <cp:lastModifiedBy>Dinara Kakushadze</cp:lastModifiedBy>
  <dcterms:created xsi:type="dcterms:W3CDTF">2015-11-03T11:03:49Z</dcterms:created>
  <dcterms:modified xsi:type="dcterms:W3CDTF">2021-06-29T11:46:21Z</dcterms:modified>
</cp:coreProperties>
</file>