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885" windowWidth="14805" windowHeight="7230" tabRatio="449"/>
  </bookViews>
  <sheets>
    <sheet name="გ ე გ მ ა " sheetId="17" r:id="rId1"/>
    <sheet name="ხელშეკრულებები+ფაქტიური" sheetId="9" r:id="rId2"/>
  </sheets>
  <definedNames>
    <definedName name="_xlnm._FilterDatabase" localSheetId="1" hidden="1">'ხელშეკრულებები+ფაქტიური'!$A$2:$BPK$671</definedName>
    <definedName name="_xlnm.Print_Titles" localSheetId="0">'გ ე გ მ ა '!$1:$2</definedName>
    <definedName name="_xlnm.Print_Titles" localSheetId="1">'ხელშეკრულებები+ფაქტიური'!$1:$3</definedName>
  </definedNames>
  <calcPr calcId="145621"/>
</workbook>
</file>

<file path=xl/calcChain.xml><?xml version="1.0" encoding="utf-8"?>
<calcChain xmlns="http://schemas.openxmlformats.org/spreadsheetml/2006/main">
  <c r="I634" i="9" l="1"/>
  <c r="I633" i="9"/>
  <c r="I639" i="9" l="1"/>
  <c r="I644" i="9" l="1"/>
  <c r="I5" i="9" l="1"/>
  <c r="I12" i="9" l="1"/>
  <c r="I313" i="9" l="1"/>
  <c r="I331" i="9" l="1"/>
  <c r="I330" i="9"/>
</calcChain>
</file>

<file path=xl/comments1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270 000 daemata dolaris kursis cvlilebis gamo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შესაწყვეტია
</t>
        </r>
      </text>
    </comment>
    <comment ref="I27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ხელშეკრულების ღირებულება იყო 187425 ლარი. გავასწორე ფაქტიურზე.</t>
        </r>
      </text>
    </comment>
    <comment ref="I29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მთლიანი ღირებულება არის 2 409 166.67$. გადაირიცხება ეტაპობრივად 2015-2018 წლებში.</t>
        </r>
      </text>
    </comment>
    <comment ref="I4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შეწყდა
</t>
        </r>
      </text>
    </comment>
    <comment ref="I4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ხელშეკრულების ღირებულებაა 154 444 ლ. 90 000 2015 წელს ასათვისებელი მაქსიმალური თანხა.</t>
        </r>
      </text>
    </comment>
  </commentList>
</comments>
</file>

<file path=xl/sharedStrings.xml><?xml version="1.0" encoding="utf-8"?>
<sst xmlns="http://schemas.openxmlformats.org/spreadsheetml/2006/main" count="6533" uniqueCount="3200">
  <si>
    <t>სავარაუდო ღირებულება</t>
  </si>
  <si>
    <t>შესყიდვის საშუალება</t>
  </si>
  <si>
    <t>ე.ტ.</t>
  </si>
  <si>
    <t>გ.შ.</t>
  </si>
  <si>
    <t>სატელეკომუნიკაციო მომსახურებები</t>
  </si>
  <si>
    <t>მომწოდებელი</t>
  </si>
  <si>
    <t>შესყიდვების საგანი</t>
  </si>
  <si>
    <t>ხელშეკრულების ღირებულება</t>
  </si>
  <si>
    <t>ხელშეკრულების მოქმედების ვადა</t>
  </si>
  <si>
    <t>დასახელება</t>
  </si>
  <si>
    <t>CPV კოდი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</si>
  <si>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</si>
  <si>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</si>
  <si>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</si>
  <si>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</si>
  <si>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</si>
  <si>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</si>
  <si>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</si>
  <si>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</si>
  <si>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</si>
  <si>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</si>
  <si>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</si>
  <si>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</si>
  <si>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კომპიუტერული მოწყობილობები და მარაგი</t>
  </si>
  <si>
    <t>გ.ტ.</t>
  </si>
  <si>
    <t>ფარმაცევტული პროდუქტები</t>
  </si>
  <si>
    <t>39500000</t>
  </si>
  <si>
    <t>45300000</t>
  </si>
  <si>
    <t>სატრანსპორტო საშ-ის და მათთან დაკავშირებული მოწყობილობების შეკეთება, ტექნიკური მომს-ბა და მასთან დაკავშირებული მომს-ბა</t>
  </si>
  <si>
    <t>50100000</t>
  </si>
  <si>
    <t>64200000</t>
  </si>
  <si>
    <t>CMR კოდი</t>
  </si>
  <si>
    <t>SPA კოდი</t>
  </si>
  <si>
    <t>ყვავილების თაიგულები</t>
  </si>
  <si>
    <t>ჩაი</t>
  </si>
  <si>
    <t>ღვინო</t>
  </si>
  <si>
    <t>უალკოჰოლო სასმელები</t>
  </si>
  <si>
    <t>შარვლები</t>
  </si>
  <si>
    <t>პოლოს მაისურები</t>
  </si>
  <si>
    <t>ტანსაცმლის აქსესუარები</t>
  </si>
  <si>
    <t>ერთჯერადი ხელთათმანები</t>
  </si>
  <si>
    <t>ბროშურები</t>
  </si>
  <si>
    <t>ჟურნალები</t>
  </si>
  <si>
    <t>ღია ბარათები</t>
  </si>
  <si>
    <t>მისალოცი ბარათები</t>
  </si>
  <si>
    <t>შეკვეთით ნაბეჭდი მასალა</t>
  </si>
  <si>
    <t>ბლოკნოტები</t>
  </si>
  <si>
    <t>ბაინდერები</t>
  </si>
  <si>
    <t>მაგნიტური ბარათები</t>
  </si>
  <si>
    <t>საბეჭდი ქაღალდი</t>
  </si>
  <si>
    <t>სავიზიტო ბარათები</t>
  </si>
  <si>
    <t>სავიზიტო ბარათების ჩასადებები</t>
  </si>
  <si>
    <t>ლაზერული პრინტერები</t>
  </si>
  <si>
    <t>კომპაქტური დისკები</t>
  </si>
  <si>
    <t>გრაფიკული დამაჩქარებლის ბარათები</t>
  </si>
  <si>
    <t>მონიტორის კედელზე მისამაგრებელი მოწყობილობა</t>
  </si>
  <si>
    <t>ხაზოვანი ჩაწერის ღიალენტიანი კარტრიჯები</t>
  </si>
  <si>
    <t>ტრანსფორმატორები</t>
  </si>
  <si>
    <t>ტყვიამჟავური აკუმულატორები</t>
  </si>
  <si>
    <t>ციმციმები/მაჭუტები</t>
  </si>
  <si>
    <t>ელექტრო-მექანიკური მოწყობილობები</t>
  </si>
  <si>
    <t>ტელევიზორები</t>
  </si>
  <si>
    <t>ვიდეოკამერები</t>
  </si>
  <si>
    <t>ყურსასმენები/საყურისები (დიდი ზომის)</t>
  </si>
  <si>
    <t>ყურსასმენები/საყურისები (პატარა ზომის)</t>
  </si>
  <si>
    <t>ტელეფონის აპარატები</t>
  </si>
  <si>
    <t>სამედიცინო სახარჯი მასალები</t>
  </si>
  <si>
    <t>ქირურგიული საყელოები</t>
  </si>
  <si>
    <t>ვიტამინები</t>
  </si>
  <si>
    <t>სედანები</t>
  </si>
  <si>
    <t>ჯიპები</t>
  </si>
  <si>
    <t>პიკაპები</t>
  </si>
  <si>
    <t>ტვირთმზიდები</t>
  </si>
  <si>
    <t>სირენები</t>
  </si>
  <si>
    <t>დროშები</t>
  </si>
  <si>
    <t>ანალიზატორები</t>
  </si>
  <si>
    <t>ქიმიური ანალიზატორი</t>
  </si>
  <si>
    <t>მოწყობილობა რენტგენული დათვალიერებისათვის</t>
  </si>
  <si>
    <t>პროექტორები</t>
  </si>
  <si>
    <t>სავარძლები</t>
  </si>
  <si>
    <t>მატრასები</t>
  </si>
  <si>
    <t>ერთჯერადი ჭიქები</t>
  </si>
  <si>
    <t>ხელსახოცები</t>
  </si>
  <si>
    <t>კოღოებისაგან დამცავი ბადეები</t>
  </si>
  <si>
    <t>მაცივრები</t>
  </si>
  <si>
    <t>გამწოვი ვენტილატორები</t>
  </si>
  <si>
    <t>სასმელი წყალი</t>
  </si>
  <si>
    <t>წყლის ტუმბოები</t>
  </si>
  <si>
    <t>საკანალიზაციო ტუმბოები</t>
  </si>
  <si>
    <t>ჟალუზები</t>
  </si>
  <si>
    <t>საღებავები და კედლის საფარები</t>
  </si>
  <si>
    <t>მილები</t>
  </si>
  <si>
    <t>შლანგები</t>
  </si>
  <si>
    <t>დასაკეცი კიბეები</t>
  </si>
  <si>
    <t>საკეტების ნაწილები</t>
  </si>
  <si>
    <t>მუყაოს ყუთები</t>
  </si>
  <si>
    <t>რადიატორები და ბოილერები</t>
  </si>
  <si>
    <t>ცენტრალური გათბობის ბოილერები</t>
  </si>
  <si>
    <t>ცენტრალური გათბობის ბოილერების ნაწილები</t>
  </si>
  <si>
    <t>სადრენაჟო არხის მშენებლობა</t>
  </si>
  <si>
    <t>ავტომობილებისა და მათთან დაკავშირებული მოწყობილობების შეკეთება და ტექნიკური მომსახურება</t>
  </si>
  <si>
    <t>მანქანის რეცხვა და მსგავსი მომსახურებები</t>
  </si>
  <si>
    <t>პერსონალური კომპიუტერების შეკეთება და ტექნიკური მომსახურება</t>
  </si>
  <si>
    <t>ამწეების შეკეთება და ტექნიკური მომსახურება</t>
  </si>
  <si>
    <t>გენერატორების შეკეთება და ტექნიკური მომსახურება</t>
  </si>
  <si>
    <t>უსაფრთხოების მოწყობილობების შეკეთება და ტექნიკური მომსახურება</t>
  </si>
  <si>
    <t>საზოგადოებრივი ტუალეტების შეკეთება და ტექნიკური მომსახურება</t>
  </si>
  <si>
    <t>რესტორნებისა და საზოგადოებრივი კვების საწარმოების მომსახურებები</t>
  </si>
  <si>
    <t>ტვირთის გადაზიდვის მომსახურებები</t>
  </si>
  <si>
    <t>გამოყოფილი/სპეციალური სატელეფონო ქსელის მომსახურება</t>
  </si>
  <si>
    <t>პროექტისა და გეგმის მომზადება, ხარჯების გამოთვლა</t>
  </si>
  <si>
    <t>საინჟინრო-საპროექტო მომსახურება</t>
  </si>
  <si>
    <t>გეოლოგიური კვლევა</t>
  </si>
  <si>
    <t>გამოკითხვებთან დაკავშირებული მომსახურებები</t>
  </si>
  <si>
    <t>თარჯიმნის მომსახურება</t>
  </si>
  <si>
    <t>ნარჩენების გატანის მომსახურება</t>
  </si>
  <si>
    <t>ახალი ამბების სააგენტოების მომსახურებები</t>
  </si>
  <si>
    <t>90900000</t>
  </si>
  <si>
    <t>09100000</t>
  </si>
  <si>
    <t>33600000</t>
  </si>
  <si>
    <t>ფაქტიური</t>
  </si>
  <si>
    <t>SPA140026978</t>
  </si>
  <si>
    <t>45453000</t>
  </si>
  <si>
    <t xml:space="preserve">სარეაბილიტაციო სამუშაოები შემოსავლების სამსახურის სგპ მტკვარის შენობაში </t>
  </si>
  <si>
    <t>SPA140026942</t>
  </si>
  <si>
    <t>ობიექტია სგპ - სარფის შენობისა და მიმდებარე ტერიტორიის დასუფთავება და სანიტარული მომსახურება</t>
  </si>
  <si>
    <t>SPA140026941</t>
  </si>
  <si>
    <t>სგპ - სადახლოს შენობისა და მიმდებარე ტერიტორიის დასუფთავება და სანიტარული მომსახურება</t>
  </si>
  <si>
    <t>SPA140026939</t>
  </si>
  <si>
    <t>სგპ - წითელი ხიდის შენობისა და მიმდებარე ტერიტორიის დასუფთავება და სანიტარული მომსახურება</t>
  </si>
  <si>
    <t>SPA140026931</t>
  </si>
  <si>
    <t xml:space="preserve">ქ. თბილისი, დიდი ლილოს დასახლებაში მდებარე შემოსავლების სამსახურის არქივის შენობის კაპიტალური რემონტი (შეკეთება) და რეკონსტრუქცია </t>
  </si>
  <si>
    <t>SPA140026928</t>
  </si>
  <si>
    <t xml:space="preserve"> SPA140027070</t>
  </si>
  <si>
    <t>SPA140027069</t>
  </si>
  <si>
    <t>SPA140027061</t>
  </si>
  <si>
    <t>გეზ - ფოთის შენობისა და მიმდებარე ტერიტორიის დასუფთავება და სანიტარული მომსახურება</t>
  </si>
  <si>
    <t>გეზ - ბათუმის შენობისა და მიმდებარე ტერიტორიის დასუფთავება და სანიტარული მომსახურება</t>
  </si>
  <si>
    <t>გეზ - თბილისი 2-ის შენობისა და მიმდებარე ტერიტორიის დასუფთავება და სანიტარული მომსახურება</t>
  </si>
  <si>
    <t>SPA140027060</t>
  </si>
  <si>
    <t>გეზ - ბათუმის პორტის შენობისა და მიმდებარე ტერიტორიის დასუფთავება და სანიტარული მომსახურება</t>
  </si>
  <si>
    <t>SPA140027053</t>
  </si>
  <si>
    <t xml:space="preserve">სიცოცხლის დაზღვევა
უბედური შემთხვევისა და ჯანმრთელობის დაზღვევა
ჯანმრთელობის ნებაყოფლობითი დაზღვევა
სამედიცინო დაზღვევა </t>
  </si>
  <si>
    <t>66511000 66512000 66512210 66512220</t>
  </si>
  <si>
    <t>SPA140027127</t>
  </si>
  <si>
    <t>შემოსავლების სამსახურის ვაკე-საბურთალოს სერვის ცენტრის შენობისა და მიმდებარე ტერიტორიის დასუფთავება და სანიტარული მომსახურება</t>
  </si>
  <si>
    <t>SPA140027193</t>
  </si>
  <si>
    <t xml:space="preserve">18213000 18221200 18230000 18232000 18234000 18235100 </t>
  </si>
  <si>
    <t xml:space="preserve">საქარე ქურთუკები
კაპიუშონიანი ქურთუკები
გარედან ჩასაცმელი სხვადასხვა ტანსაცმელი
ქვედატანები
შარვლები
პულოვერები </t>
  </si>
  <si>
    <t>SPA140027188</t>
  </si>
  <si>
    <t>გაფორმების ეკონომიკური ზონა თბილისის და თბილისის აეროპორტის სერვის ცენტრის შენობებისა და მიმდებარე ტერიტორიის დასუფთავება და სანიტარული მომსახურება</t>
  </si>
  <si>
    <t>სგპ - ვალეს შენობისა და მიმდებარე ტერიტორიის დასუფთავება და სანიტარული მომსახურება</t>
  </si>
  <si>
    <t>SPA140027419</t>
  </si>
  <si>
    <t>სგპ - ყაზბეგის შენობისა და მიმდებარე ტერიტორიის დასუფთავება და სანიტარული მომსახურება.</t>
  </si>
  <si>
    <t>SPA140027420</t>
  </si>
  <si>
    <t>SPA140027810</t>
  </si>
  <si>
    <t>მიკროავტობუსების შეკეთება და ტექნიკური მომსახურება</t>
  </si>
  <si>
    <t>SPA140027811</t>
  </si>
  <si>
    <t>„ჰიუნდაის“ მარკის ავტომანქანების და მათთან დაკავშირებული მოწყობილობების შეკეთება და ტექნიკური მომსახურება</t>
  </si>
  <si>
    <t>SPA140027812</t>
  </si>
  <si>
    <t>„შკოდას“ მარკის ავტომანქანების და მათთან დაკავშირებული მოწყობილობების შეკეთება და ტექნიკური მომსახურება</t>
  </si>
  <si>
    <t>73111000</t>
  </si>
  <si>
    <t>SPA140027735</t>
  </si>
  <si>
    <t>ცხოველური წარმოშობის პროდუქტის ლაბორატორიული კვლევა (ქ. თბილისი/თბილისის მიმდებარე ტერიტორია)</t>
  </si>
  <si>
    <t>SPA140027726</t>
  </si>
  <si>
    <t>ფიტოსანიტარიული კვლევითი მომსახურება  ქ. თბილისის, ქ. ბათუმის და ქ. ქუთაისის ადმინისტრაციულ ტერიტორიულ ფარგლებში ან/და მიმდებარე ტერიტორიაზე (არაუმეტეს 30კმ-ის ფარგლებში).</t>
  </si>
  <si>
    <t>SPA140027727</t>
  </si>
  <si>
    <t>ნემატოდების იდენტიფიკაციის ლაბორატორიული კვლევა (აჭარის რეგიონი).</t>
  </si>
  <si>
    <t>SPA140027728</t>
  </si>
  <si>
    <t>მცენარეთა მავნებლების იდენტიფიკაციის, სარეველა მცენარეების და მათი თესლის იდენტიფიკაციისა და მცენარეთა დაავადებების ლაბორატორიული ანალიზის კვლევა (აჭარის რეგიონი)</t>
  </si>
  <si>
    <t>I</t>
  </si>
  <si>
    <t>44211100</t>
  </si>
  <si>
    <t xml:space="preserve">მოდულური და პორტატიული შენობები </t>
  </si>
  <si>
    <t>SPA140027157</t>
  </si>
  <si>
    <t xml:space="preserve">ბათუმის სერვის ცენტრის შენობისა და მიმდებარე ტერიტორიის დასუფთავება და სანიტარული მომსახურება. </t>
  </si>
  <si>
    <t>SPA140027164</t>
  </si>
  <si>
    <t xml:space="preserve">კაპიტალური რემონტი (შეკეთება) და რეკონსტრუქცია </t>
  </si>
  <si>
    <t xml:space="preserve">45453000 </t>
  </si>
  <si>
    <t>SPA140027866</t>
  </si>
  <si>
    <t>1/649</t>
  </si>
  <si>
    <t>02.12.2014</t>
  </si>
  <si>
    <t>15.02.2015</t>
  </si>
  <si>
    <t>შპს ორნამენტი</t>
  </si>
  <si>
    <t>202230889</t>
  </si>
  <si>
    <t>სგპ კარწახის ტერიტორიის მოწყობის სამუშაოები</t>
  </si>
  <si>
    <t>CMR140180859</t>
  </si>
  <si>
    <t>SPA140028265</t>
  </si>
  <si>
    <t xml:space="preserve">მარნეულის მუნიციპალიტეტი სოფ. კაპანახჩში მდებარე შემოსავლების სამსახურის სგპ წითელი ხიდის ტერიტორიაზე. </t>
  </si>
  <si>
    <t>SPA140028264</t>
  </si>
  <si>
    <t>შენობა-ნაგებობების სარეკონსტრუქციო სამუშაოები სრულდება მარნეულის მუნიციპალიტეტი სოფ. სადახლოში მდებარე შემოსავლების სამსახურის სგპ სადახლოს ტერიტორიაზე</t>
  </si>
  <si>
    <t>SPA140028263</t>
  </si>
  <si>
    <t>SPA140028560</t>
  </si>
  <si>
    <t>მსუბუქი ავტომანქანების საბურავები</t>
  </si>
  <si>
    <t>ენერგომრიცხველები
დენის მრიცხველები</t>
  </si>
  <si>
    <t xml:space="preserve">38551000  38554000 </t>
  </si>
  <si>
    <t>SPA140028673</t>
  </si>
  <si>
    <t xml:space="preserve">ავტომობილებისა და მათთან დაკავშირებული მოწყობილობების შეკეთება და ტექნიკური მომსახურება </t>
  </si>
  <si>
    <t>SPA140028704</t>
  </si>
  <si>
    <t xml:space="preserve">სასურსათო პროდუქტში, სარგავ-სათესლე მასალაში და ცხოველთა საკვებში გენეტიკურად მოდიფიცირებული ორგანიზმების შემცველობის განსაზღვრა </t>
  </si>
  <si>
    <t>SPA140028795</t>
  </si>
  <si>
    <t>SPA140028972</t>
  </si>
  <si>
    <t>92232000</t>
  </si>
  <si>
    <t>კაბელური ტელევიზია - მომსახურების ადგილია ქ.თბილისი კოსტავას ქ N68 / ჩიქვანისN2. აბონენტების რაოდენობა - 17 ერთეული.</t>
  </si>
  <si>
    <t>SPA140028969</t>
  </si>
  <si>
    <t>კაბელური ტელევიზია - მომსახურების ადგილია ქ.თბილისი აუდიტის დეპარტამენტის შენობა მდებარე ქ.თბილისი, გულუას ქ.N4</t>
  </si>
  <si>
    <t>SPA140028888</t>
  </si>
  <si>
    <t>45341000</t>
  </si>
  <si>
    <t xml:space="preserve">ხელვაჩაურის რაიონი, სოფელი სარფში, ს.გ.პ. ,,სარფი“-ს შენობაში მოაჯირების მონტაჟი </t>
  </si>
  <si>
    <t>SPA140028914</t>
  </si>
  <si>
    <t xml:space="preserve">92224000 </t>
  </si>
  <si>
    <t>SPA140029017</t>
  </si>
  <si>
    <t>50730000</t>
  </si>
  <si>
    <t>გამაგრილებელი ჯგუფების შეკეთება და ტექნიკური მომსახურება</t>
  </si>
  <si>
    <t>SPA140029016</t>
  </si>
  <si>
    <t>კაბელური ტელევიზია - მომსახურების ადგილია ქ.თბილისი ალექსიძის ქ. N1. აბონენტების რაოდენობა - 12 ერთეული.</t>
  </si>
  <si>
    <t>SPA140029015</t>
  </si>
  <si>
    <t>კაბელური ტელევიზია - მომსახურების ადგილია ქ.თბილისი გორგასლის ქ.N16, აბონენტების რაოდენობა - 32 ერთეული; 2. თბილისის შემოსავლელი გზის 36-ე კმ. აბონენტების რაოდენობა - 7 ერთეული.</t>
  </si>
  <si>
    <t>SPA140029147</t>
  </si>
  <si>
    <t>კაბელური ტელევიზია - მომსახურების ადგილია თბილისის შემოსავლელი გზის 36-ე კმ. აბონენტების რაოდენობა - 7 ერთეული.</t>
  </si>
  <si>
    <t>SPA140029317</t>
  </si>
  <si>
    <t>სარემონტო-სამონტაჟო სამუშაოები - სგპ ,,კარწახი“-ს ადმინისტრაციულ და მიმდებარეთ არსებულ შენობებზე და ტერიტორიაზე</t>
  </si>
  <si>
    <t>SPA140029199</t>
  </si>
  <si>
    <t xml:space="preserve">საწერი მაგიდები
მაგიდები
წიგნის კარადები
დოკუმენტების შესანახი კარადები
სამზარეულოს ავეჯი და მოწყობილობები
ტანსაცმლის კარადები
სასადილო მაგიდები
სტელაჟები </t>
  </si>
  <si>
    <t>39121100 39121200 39122200 39132100 39141000 39143121 39143210 39151100</t>
  </si>
  <si>
    <t>SPA140029540</t>
  </si>
  <si>
    <t>30231300</t>
  </si>
  <si>
    <t>მონიტორის ეკრანები</t>
  </si>
  <si>
    <t>SPA140029457</t>
  </si>
  <si>
    <t xml:space="preserve">თარიღის დასასმელი შტამპები
დასანომრი შტამპები                                                                 ტექსტური შტამპები
შტამპების სათადარიგო ბალიშები
საოფისე შტამპების ბუდეები/ჩასადებები </t>
  </si>
  <si>
    <t>30192150
 30192152
 30192153 
 30192154
 30192155</t>
  </si>
  <si>
    <t>დროშები
ფლაგშტოკები</t>
  </si>
  <si>
    <t>35821000   35821100</t>
  </si>
  <si>
    <t>SPA140029763</t>
  </si>
  <si>
    <t>22458000</t>
  </si>
  <si>
    <t>SPA140029852</t>
  </si>
  <si>
    <t xml:space="preserve"> 50760000 </t>
  </si>
  <si>
    <t>SPA140029841</t>
  </si>
  <si>
    <t>72261000</t>
  </si>
  <si>
    <t>პროგრამული უზრუნველყოფის ტექნიკურ მხარდაჭერასთან დაკავშირებული მომსახურებები</t>
  </si>
  <si>
    <t>SPA140029928</t>
  </si>
  <si>
    <t>კაპიტალური რემონტი (შეკეთება) და რეკონსტრუქცია</t>
  </si>
  <si>
    <t>30125100</t>
  </si>
  <si>
    <t>ტონერიანი კარტრიჯები</t>
  </si>
  <si>
    <t>SPA140029894</t>
  </si>
  <si>
    <t>72321000</t>
  </si>
  <si>
    <t>ნორმატიული აქტების ელექტრონული პუბლიკაციების 
საინფორმაციო–საძიებო პროგრამული პაკეტით მომსახურება</t>
  </si>
  <si>
    <t>SPA140030060</t>
  </si>
  <si>
    <t>SPA140030054</t>
  </si>
  <si>
    <t>45247112</t>
  </si>
  <si>
    <t>SPA140030702</t>
  </si>
  <si>
    <t xml:space="preserve">38434560 </t>
  </si>
  <si>
    <t>1/687</t>
  </si>
  <si>
    <t>1/688</t>
  </si>
  <si>
    <t>1/689</t>
  </si>
  <si>
    <t>1/691</t>
  </si>
  <si>
    <t>1/692</t>
  </si>
  <si>
    <t>1/693</t>
  </si>
  <si>
    <t>1/694</t>
  </si>
  <si>
    <t>1/696</t>
  </si>
  <si>
    <t>1/697</t>
  </si>
  <si>
    <t>1/698</t>
  </si>
  <si>
    <t>1/699</t>
  </si>
  <si>
    <t>1/700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</si>
  <si>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</si>
  <si>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</si>
  <si>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</si>
  <si>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</si>
  <si>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</si>
  <si>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</si>
  <si>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</si>
  <si>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</si>
  <si>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1/709</t>
  </si>
  <si>
    <t>1/710</t>
  </si>
  <si>
    <t>22.12.2014</t>
  </si>
  <si>
    <t>30.04.2015</t>
  </si>
  <si>
    <t>შპს ბილდი</t>
  </si>
  <si>
    <t>404428026</t>
  </si>
  <si>
    <t>31.01.2016</t>
  </si>
  <si>
    <t>შპს ბალავერი</t>
  </si>
  <si>
    <t>208218793</t>
  </si>
  <si>
    <t xml:space="preserve">შპს სუფთა სამყარო </t>
  </si>
  <si>
    <t>445386742</t>
  </si>
  <si>
    <t>24.12.2014</t>
  </si>
  <si>
    <t>შპს სუპერ ტვ</t>
  </si>
  <si>
    <t>400015201</t>
  </si>
  <si>
    <t>სს ჯი ენ ენ</t>
  </si>
  <si>
    <t>404383975</t>
  </si>
  <si>
    <t>31.03.2015</t>
  </si>
  <si>
    <t>შპს ფენილი</t>
  </si>
  <si>
    <t>205182158</t>
  </si>
  <si>
    <t>25.12.2014</t>
  </si>
  <si>
    <t>26.12.2014</t>
  </si>
  <si>
    <t>შპს 7 არხი</t>
  </si>
  <si>
    <t>205057338</t>
  </si>
  <si>
    <t>შპს High Service</t>
  </si>
  <si>
    <t>200271286</t>
  </si>
  <si>
    <t>შპს სამება</t>
  </si>
  <si>
    <t>446955689</t>
  </si>
  <si>
    <t>29.12.2014</t>
  </si>
  <si>
    <t>1/685</t>
  </si>
  <si>
    <t>სს სილქნეტი</t>
  </si>
  <si>
    <t>204566978</t>
  </si>
  <si>
    <t>შპს გ. ანთაძის სახელობის სანიტარიის, ჰიგიენის და სამედიცინო ეკოლოგიის სამეცნიერო კვლევითი ინსტიტუტი</t>
  </si>
  <si>
    <t>202057219</t>
  </si>
  <si>
    <t>72400000</t>
  </si>
  <si>
    <t>SPA140031135</t>
  </si>
  <si>
    <t>66514110</t>
  </si>
  <si>
    <t>ავტოტრანსპორტის დაზღვევა</t>
  </si>
  <si>
    <t>SPA140031126</t>
  </si>
  <si>
    <t>ცხოველური წარმოშობის პროდუქტის ლაბორატორიული კვლევა აჭარის რეგიონში</t>
  </si>
  <si>
    <t>SPA140031124</t>
  </si>
  <si>
    <t>50113000</t>
  </si>
  <si>
    <t>მიცუბიში ტემსას“ და „სკანიას“ მარკის ავტობუსების შეკეთება და ტექნიკური მომსახურება</t>
  </si>
  <si>
    <t>SPA140031264</t>
  </si>
  <si>
    <t>42122130</t>
  </si>
  <si>
    <t>1/711</t>
  </si>
  <si>
    <t>1/712</t>
  </si>
  <si>
    <t>1/713</t>
  </si>
  <si>
    <t>1/714</t>
  </si>
  <si>
    <t>1/715</t>
  </si>
  <si>
    <t>1/716</t>
  </si>
  <si>
    <t>1/717</t>
  </si>
  <si>
    <t>1/718</t>
  </si>
  <si>
    <t>1/719</t>
  </si>
  <si>
    <t>1/720</t>
  </si>
  <si>
    <t>31.12.2014</t>
  </si>
  <si>
    <t>03.03.2015</t>
  </si>
  <si>
    <t>შპს სადაზღვეო კომპანია ტაო</t>
  </si>
  <si>
    <t>202408386</t>
  </si>
  <si>
    <t>შპს ენ ჯი თი ჯგუფი</t>
  </si>
  <si>
    <t>204524274</t>
  </si>
  <si>
    <t>31.05.2015</t>
  </si>
  <si>
    <t>შპს ომეგა 2</t>
  </si>
  <si>
    <t>245422608</t>
  </si>
  <si>
    <t>30.12.2014</t>
  </si>
  <si>
    <t>შპს ლუკოილ ჯორჯია</t>
  </si>
  <si>
    <t>204976302</t>
  </si>
  <si>
    <t>შპს ინფოსერვისი</t>
  </si>
  <si>
    <t>200001229</t>
  </si>
  <si>
    <t>01.11.2015</t>
  </si>
  <si>
    <t>შპს მაგთიკომი</t>
  </si>
  <si>
    <t>204876606</t>
  </si>
  <si>
    <t>CMR150000741</t>
  </si>
  <si>
    <t>CMR150000703</t>
  </si>
  <si>
    <t>CMR150000742</t>
  </si>
  <si>
    <t>ი.მ. ქებულ აბაშიძე</t>
  </si>
  <si>
    <t>61009004323</t>
  </si>
  <si>
    <t>შპს სადაზღვეო კომპანია ალფა</t>
  </si>
  <si>
    <t>204568896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</si>
  <si>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</si>
  <si>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</si>
  <si>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</si>
  <si>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</si>
  <si>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</si>
  <si>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</si>
  <si>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</si>
  <si>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</si>
  <si>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</si>
  <si>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05.01.2015</t>
  </si>
  <si>
    <t>სსიპ სოფლის მეურნეობის სამინისტროს ლაბორატორია</t>
  </si>
  <si>
    <t>205162802</t>
  </si>
  <si>
    <t>1/721</t>
  </si>
  <si>
    <t>1/722</t>
  </si>
  <si>
    <t>1/723</t>
  </si>
  <si>
    <t>1/724</t>
  </si>
  <si>
    <t>31.12.2016</t>
  </si>
  <si>
    <t>სსიპ დაცვის პოლიციის დეპარტამენტი</t>
  </si>
  <si>
    <t>211350928</t>
  </si>
  <si>
    <t>79713000</t>
  </si>
  <si>
    <t>დაცვით მომსახურება 24 საათიანი დაცვის რეჟიმით</t>
  </si>
  <si>
    <t>შპს სამშენებლო სისტემები</t>
  </si>
  <si>
    <t>206220169</t>
  </si>
  <si>
    <t>31.12.2015</t>
  </si>
  <si>
    <t>სსიპ საქართველოს შინაგან საქმეთა სამინისტროს მომსახურების სააგენტო</t>
  </si>
  <si>
    <t>205190513</t>
  </si>
  <si>
    <t>ავტომანქანების გაფორმება, სანომრე ნიშნების აღება, დაჩქარებული მომსახურება</t>
  </si>
  <si>
    <t>CMR150002271</t>
  </si>
  <si>
    <t>79710000</t>
  </si>
  <si>
    <t>ობიექტების დაცვა პერიმეტრული დაცვითი სიგნალიზაციით</t>
  </si>
  <si>
    <t>CMR150002476</t>
  </si>
  <si>
    <t>CMR150002483</t>
  </si>
  <si>
    <t>შპს ელვა. ჯი</t>
  </si>
  <si>
    <t>404882953</t>
  </si>
  <si>
    <t>22213000</t>
  </si>
  <si>
    <t>CMR150002566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</si>
  <si>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</si>
  <si>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</si>
  <si>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</si>
  <si>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</si>
  <si>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</si>
  <si>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</si>
  <si>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</si>
  <si>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</si>
  <si>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</si>
  <si>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</si>
  <si>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</si>
  <si>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</si>
  <si>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</si>
  <si>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</si>
  <si>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</si>
  <si>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</si>
  <si>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</si>
  <si>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</si>
  <si>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</si>
  <si>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</si>
  <si>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</si>
  <si>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</si>
  <si>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1/32</t>
  </si>
  <si>
    <t>08.01.2015</t>
  </si>
  <si>
    <t>შპს ჯი-თი მოტორს</t>
  </si>
  <si>
    <t>206276340</t>
  </si>
  <si>
    <t>CMR150007468</t>
  </si>
  <si>
    <t>სს ჰიუნდაი ავტო საქართველო</t>
  </si>
  <si>
    <t>204478948</t>
  </si>
  <si>
    <t>CMR150007492</t>
  </si>
  <si>
    <t>შპს იბერია ავტო ლენდი</t>
  </si>
  <si>
    <t>236095177</t>
  </si>
  <si>
    <t>CMR150007498</t>
  </si>
  <si>
    <t>06.01.2015</t>
  </si>
  <si>
    <t>შპს ჯეო-ჰოთ-სელინგ</t>
  </si>
  <si>
    <t>202452719</t>
  </si>
  <si>
    <t>09.01.2015</t>
  </si>
  <si>
    <t>10.01.2016</t>
  </si>
  <si>
    <t>შპს სი-ტი პარკ</t>
  </si>
  <si>
    <t>204543770</t>
  </si>
  <si>
    <t>110 მანქანის 12 თვიანი პარკირება. სისტემაში გააქტიურება</t>
  </si>
  <si>
    <t>CMR150007535</t>
  </si>
  <si>
    <t>01.06.2015</t>
  </si>
  <si>
    <t>შპს ავტოტესტ გეორგია</t>
  </si>
  <si>
    <t>204903747</t>
  </si>
  <si>
    <t>მანქანა-დანადგარების ტექნიკური შემოწმება</t>
  </si>
  <si>
    <t>CMR150007563</t>
  </si>
  <si>
    <t>SPA150001068</t>
  </si>
  <si>
    <t>SPA150001067</t>
  </si>
  <si>
    <t>მომსახურებები ნარჩენების მოგროვების სფეროში
 ნარჩენების გატანის მომსახურება</t>
  </si>
  <si>
    <t>90511000 90512000</t>
  </si>
  <si>
    <t>SPA150001084</t>
  </si>
  <si>
    <t>სარეკლამო მისაკრავი ეტიკეტები/სტიკერები და ზოლები</t>
  </si>
  <si>
    <t>22459100</t>
  </si>
  <si>
    <t>SPA150001065</t>
  </si>
  <si>
    <t>50112000</t>
  </si>
  <si>
    <t>SPA150001083</t>
  </si>
  <si>
    <t>50531400</t>
  </si>
  <si>
    <t>SPA150001069</t>
  </si>
  <si>
    <t>SPA150001082</t>
  </si>
  <si>
    <t>ვეტერინარიული მომსახურებები</t>
  </si>
  <si>
    <t>SPA150001144</t>
  </si>
  <si>
    <t>71700000</t>
  </si>
  <si>
    <t>პრემიუმის მარკის ბენზინის შესყიდვა ეტაპობრივად 2015 წლის 31 დეკემბრის ჩათვლით</t>
  </si>
  <si>
    <t>SPA150001567</t>
  </si>
  <si>
    <t>38432000</t>
  </si>
  <si>
    <t>SPA150001579</t>
  </si>
  <si>
    <t>50711000 50721000 50730000</t>
  </si>
  <si>
    <t>შენობის ელექტრომოწყობილობების შეკეთება და ტექნიკური მომსახურება
გათბობის მოწყობილობების ექსპლუატაციაში გაშვება
გამაგრილებელი ჯგუფების შეკეთება და ტექნიკური მომსახურება</t>
  </si>
  <si>
    <t>SPA150001410</t>
  </si>
  <si>
    <t xml:space="preserve"> ვიდეოსათვალთავლო სისტემა</t>
  </si>
  <si>
    <t>SPA150001447</t>
  </si>
  <si>
    <t>შპს ორბი 777</t>
  </si>
  <si>
    <t>404908409</t>
  </si>
  <si>
    <t>სსიპ სახელისუფლებო სპეციალური კავშირგაბმულობის სააგენტო</t>
  </si>
  <si>
    <t>204429494</t>
  </si>
  <si>
    <t>64214000</t>
  </si>
  <si>
    <t>14.01.2015</t>
  </si>
  <si>
    <t>შპს ლარგო</t>
  </si>
  <si>
    <t>404997214</t>
  </si>
  <si>
    <t>12.01.2015</t>
  </si>
  <si>
    <t>სსიპ საქართველოს საერთაშორისო ხელშეკრულებების თარგმნის ბიურო</t>
  </si>
  <si>
    <t>204427753</t>
  </si>
  <si>
    <t>79540000</t>
  </si>
  <si>
    <t>CMR150016286</t>
  </si>
  <si>
    <t>10.03.2015</t>
  </si>
  <si>
    <t>245645235</t>
  </si>
  <si>
    <t>73110000</t>
  </si>
  <si>
    <t>ცხოველური წარმოშობის პროდუქტის ლაბორატორიული კვლევა (აჭარის რეგიონი)</t>
  </si>
  <si>
    <t>13.01.2015</t>
  </si>
  <si>
    <t>შპს ხარისხის ლაბორტორია - LLC Quality Lab</t>
  </si>
  <si>
    <t>406097236</t>
  </si>
  <si>
    <t>შპს აიფიემ კვლევები</t>
  </si>
  <si>
    <t>204447544</t>
  </si>
  <si>
    <t>მედია მონიტორინგის მომსახურება</t>
  </si>
  <si>
    <t>CMR150016312</t>
  </si>
  <si>
    <t>შპს დიაგნოსტიკა აჭარა</t>
  </si>
  <si>
    <t>248431905</t>
  </si>
  <si>
    <t>71631200</t>
  </si>
  <si>
    <t>ავტომანქანების ტექნიკური დათვალიერების მომსახურება</t>
  </si>
  <si>
    <t>CMR150016316</t>
  </si>
  <si>
    <t>64200000¹</t>
  </si>
  <si>
    <t>CMR150016335</t>
  </si>
  <si>
    <t>CMR150016338</t>
  </si>
  <si>
    <t>16.01.2015</t>
  </si>
  <si>
    <t>შპს ჯორჯიან ინჟინერ კომპანი</t>
  </si>
  <si>
    <t>401993349</t>
  </si>
  <si>
    <t>1/725</t>
  </si>
  <si>
    <t>შპს რომპეტროლ საქართველო</t>
  </si>
  <si>
    <t>204493002</t>
  </si>
  <si>
    <t>Efix EURO Diesel</t>
  </si>
  <si>
    <t>09134200</t>
  </si>
  <si>
    <t>CMR150016892</t>
  </si>
  <si>
    <t>შპს ახალი ამბები</t>
  </si>
  <si>
    <t>205075014</t>
  </si>
  <si>
    <t>CMR150016913</t>
  </si>
  <si>
    <t>1/647</t>
  </si>
  <si>
    <t>31.12.2013</t>
  </si>
  <si>
    <t>სატელეკომუნიკაციო მომსახურებები (VOIP, VPN)</t>
  </si>
  <si>
    <t>CMR140001502</t>
  </si>
  <si>
    <t>25.06.2015</t>
  </si>
  <si>
    <t>1/498</t>
  </si>
  <si>
    <t>10.09.2014</t>
  </si>
  <si>
    <t>31.01.2015</t>
  </si>
  <si>
    <t>შპს ბეთა</t>
  </si>
  <si>
    <t>400096953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</si>
  <si>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</si>
  <si>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 xml:space="preserve">45210000 </t>
  </si>
  <si>
    <t>SPA140018883</t>
  </si>
  <si>
    <t>1/546</t>
  </si>
  <si>
    <t>02.10.2014</t>
  </si>
  <si>
    <t>01.03.2015</t>
  </si>
  <si>
    <t>საოპერატორო შენობის მშენებლობა სგპ ნინოწმინდას ტერიტორიაზე</t>
  </si>
  <si>
    <t>SPA140020210</t>
  </si>
  <si>
    <t>1/595</t>
  </si>
  <si>
    <t>30.10.2014</t>
  </si>
  <si>
    <t>10.02.2015</t>
  </si>
  <si>
    <t>შპს გრუსია</t>
  </si>
  <si>
    <t>238121297</t>
  </si>
  <si>
    <t>SPA140022128</t>
  </si>
  <si>
    <t>1/614</t>
  </si>
  <si>
    <t>13.11.2014</t>
  </si>
  <si>
    <t>შპს საქართველოს გაერთიანებული წყალმომარაგების კომპანია</t>
  </si>
  <si>
    <t>412670097</t>
  </si>
  <si>
    <t>წყალმომარაგების სისტემის მოწყობისა და ობიექტის წყალსადენის სისტემაზე მიერთების სამუშაოები</t>
  </si>
  <si>
    <t>CMR140172159</t>
  </si>
  <si>
    <t>1/478</t>
  </si>
  <si>
    <t>26.08.2014</t>
  </si>
  <si>
    <t>შპს სითი გრუპ დეველოპმენტ</t>
  </si>
  <si>
    <t>415083849</t>
  </si>
  <si>
    <t xml:space="preserve">45351000 </t>
  </si>
  <si>
    <t>საინჟინრო-სამონტაჟო სამუშაოები</t>
  </si>
  <si>
    <t>SPA140018242</t>
  </si>
  <si>
    <t>1/593</t>
  </si>
  <si>
    <t>29.10.2014</t>
  </si>
  <si>
    <t>შპს მ.ბ.მ.</t>
  </si>
  <si>
    <t>401996391</t>
  </si>
  <si>
    <t>სამშენებლო-სამონტაჟო სამუშაოები გეზ თბილისზე</t>
  </si>
  <si>
    <t>SPA140021811</t>
  </si>
  <si>
    <t>1/418</t>
  </si>
  <si>
    <t>29.09.2014</t>
  </si>
  <si>
    <t xml:space="preserve">45223600 </t>
  </si>
  <si>
    <t>საძაღლე ქოხის მშენებლობა, სგპ ყაზბეგი</t>
  </si>
  <si>
    <t>SPA140016260</t>
  </si>
  <si>
    <t>1/424</t>
  </si>
  <si>
    <t>31.07.2014</t>
  </si>
  <si>
    <t>საძაღლე ქოხის მშენებლობა, სგპ კარწახი</t>
  </si>
  <si>
    <t>SPA140016262</t>
  </si>
  <si>
    <t>1/428</t>
  </si>
  <si>
    <t>01.08.2014</t>
  </si>
  <si>
    <t>საძაღლე ქოხის მშენებლობა, სგპ ნინოწმინდა</t>
  </si>
  <si>
    <t>SPA140016261</t>
  </si>
  <si>
    <t>1/429</t>
  </si>
  <si>
    <t>16.05.2012</t>
  </si>
  <si>
    <t>15.05.2015</t>
  </si>
  <si>
    <t>NUCTECH Company Limited</t>
  </si>
  <si>
    <t>123456789</t>
  </si>
  <si>
    <t>სამი კომპლექტი რენტგენული შემოწმების სისტემის და ათი კომპლექტი ბარგის სკანერის საექსპლუატაციო მომსახურება</t>
  </si>
  <si>
    <t>CMR120199273</t>
  </si>
  <si>
    <t>1/333</t>
  </si>
  <si>
    <t>18.06.2014</t>
  </si>
  <si>
    <t>30.06.2015</t>
  </si>
  <si>
    <t>შპს დ&amp;გ კომუნიკაცია</t>
  </si>
  <si>
    <t>204554721</t>
  </si>
  <si>
    <t>50610000</t>
  </si>
  <si>
    <t>SPA140012663</t>
  </si>
  <si>
    <t>SPA150001945</t>
  </si>
  <si>
    <t>საგადასახადო თვითწებადი ლუქი</t>
  </si>
  <si>
    <t>SPA150001915</t>
  </si>
  <si>
    <t>30237134</t>
  </si>
  <si>
    <t>SPA150001777</t>
  </si>
  <si>
    <t>30237360</t>
  </si>
  <si>
    <t>SPA150001977</t>
  </si>
  <si>
    <t>გადაადგილების სერტიფიკატი-EUR.1 – 7000 კომპლ. წარმოშობის სერტიფიკაცი „CT-1” – 7 000 კომპლ.</t>
  </si>
  <si>
    <t>SPA150001684</t>
  </si>
  <si>
    <t>სარემონტო სამუშაოები სრულდება გარდაბნის რაიონის, სოფელ ვახტანგისში.</t>
  </si>
  <si>
    <t>1/33</t>
  </si>
  <si>
    <t>1/34</t>
  </si>
  <si>
    <t>1/35</t>
  </si>
  <si>
    <t>1/36</t>
  </si>
  <si>
    <t>1/37</t>
  </si>
  <si>
    <t>1/38</t>
  </si>
  <si>
    <t>1/39</t>
  </si>
  <si>
    <t>1/40</t>
  </si>
  <si>
    <t>1/41</t>
  </si>
  <si>
    <t>SPA150001987</t>
  </si>
  <si>
    <t>კომპიუტერის პერიფერიული მოწყობილობის ტექნიკური მომსახურება  
კომპიუტერის პერიფერიული მოწყობილობის შეკეთება</t>
  </si>
  <si>
    <t>50323100 50323200</t>
  </si>
  <si>
    <t>შპს ავტოსერვისცენტრი +</t>
  </si>
  <si>
    <t>200243441</t>
  </si>
  <si>
    <t>შპს სოკარ ჯორჯია პეტროლეუმი</t>
  </si>
  <si>
    <t>202352514</t>
  </si>
  <si>
    <t xml:space="preserve">დიზელი L-62-სგპ გუგუთი </t>
  </si>
  <si>
    <t>CMR150019346</t>
  </si>
  <si>
    <t>01.02.2016</t>
  </si>
  <si>
    <t>შპს კია მოტორს ჯორჯია</t>
  </si>
  <si>
    <t>236096675</t>
  </si>
  <si>
    <t>CMR150019549</t>
  </si>
  <si>
    <t>ი.მ. ბესიკ სოლომონიძე</t>
  </si>
  <si>
    <t>61009003721</t>
  </si>
  <si>
    <t>22.01.2015</t>
  </si>
  <si>
    <t>შპს Sky Group</t>
  </si>
  <si>
    <t>202424769</t>
  </si>
  <si>
    <t>SPA150001998</t>
  </si>
  <si>
    <t>50110000</t>
  </si>
  <si>
    <t>სპეცტექნიკის შეკეთება</t>
  </si>
  <si>
    <t>SPA150002008</t>
  </si>
  <si>
    <t>50320000</t>
  </si>
  <si>
    <t>მაგიდის კომბიუტერები (დესკტოპები)
ბრტყელი მონიტორები</t>
  </si>
  <si>
    <t xml:space="preserve"> 30213300  30231310</t>
  </si>
  <si>
    <t>SPA150002266</t>
  </si>
  <si>
    <t>15800000</t>
  </si>
  <si>
    <t>45262600 45262300</t>
  </si>
  <si>
    <t>SPA150002320</t>
  </si>
  <si>
    <t>38582000</t>
  </si>
  <si>
    <t>21.01.2015</t>
  </si>
  <si>
    <t>28.02.2015</t>
  </si>
  <si>
    <t>ფ.პ. ლაშა მამულაშვილი</t>
  </si>
  <si>
    <t>01030028942</t>
  </si>
  <si>
    <t>23.01.2015</t>
  </si>
  <si>
    <t>შპს პროგრეს გრუპ</t>
  </si>
  <si>
    <t>404865151</t>
  </si>
  <si>
    <t>03121210</t>
  </si>
  <si>
    <t>CMR150024599</t>
  </si>
  <si>
    <t>სს გუდვილი</t>
  </si>
  <si>
    <t>206343991</t>
  </si>
  <si>
    <t>15812200</t>
  </si>
  <si>
    <t>ტორტი</t>
  </si>
  <si>
    <t>CMR150024656</t>
  </si>
  <si>
    <t>სს გამოფენების ცენტრი</t>
  </si>
  <si>
    <t>201990104</t>
  </si>
  <si>
    <t>79952000</t>
  </si>
  <si>
    <t xml:space="preserve">საბაჟოს საერთაშორისო დღისადმი მიძღვნილი ღონისძიების ორგანიზება-200 პერსონაზე </t>
  </si>
  <si>
    <t>CMR150024728</t>
  </si>
  <si>
    <t>შპს ტოიოტა ცენტრი თბილისი</t>
  </si>
  <si>
    <t>211346220</t>
  </si>
  <si>
    <t>CMR150024784</t>
  </si>
  <si>
    <t>ფ.პ. ამირან ცქიტიშვილი</t>
  </si>
  <si>
    <t>01007004079</t>
  </si>
  <si>
    <t>92312130</t>
  </si>
  <si>
    <t>საბაჟოს საერთაშორისო დღისადმი მიძღვნილი ღონისძიების მუსიკალური გაფორმება</t>
  </si>
  <si>
    <t>CMR150024909</t>
  </si>
  <si>
    <t>1/42</t>
  </si>
  <si>
    <t>1/43</t>
  </si>
  <si>
    <t>1/44</t>
  </si>
  <si>
    <t>1/45</t>
  </si>
  <si>
    <t>1/46</t>
  </si>
  <si>
    <t>1/47</t>
  </si>
  <si>
    <t>1/48</t>
  </si>
  <si>
    <t>1/49</t>
  </si>
  <si>
    <t>15.03.2015</t>
  </si>
  <si>
    <t>შპს ემ ენდ აი</t>
  </si>
  <si>
    <t>405075788</t>
  </si>
  <si>
    <t>50112300</t>
  </si>
  <si>
    <t>არაგაზირებული მინერალური წყალი
გაზირებული მინერალური წყალი</t>
  </si>
  <si>
    <t>SPA150002438</t>
  </si>
  <si>
    <t>ავტობუსების რეცხვა</t>
  </si>
  <si>
    <t>ააიპ ხელვაჩაურის გამწვანების, დასუფთავებისა და კომუნალური მომსახურების სამსახური</t>
  </si>
  <si>
    <t>248433627</t>
  </si>
  <si>
    <t>90512000</t>
  </si>
  <si>
    <t>CMR150026058</t>
  </si>
  <si>
    <t>39200000¹</t>
  </si>
  <si>
    <t>204570847</t>
  </si>
  <si>
    <t>შპს დემო გოგია გრუპ</t>
  </si>
  <si>
    <t>39294100</t>
  </si>
  <si>
    <t>საინფორმაციო და სარეკლამო პროდუქცია</t>
  </si>
  <si>
    <t>CMR150026078</t>
  </si>
  <si>
    <t>22310000</t>
  </si>
  <si>
    <t>CMR150026114</t>
  </si>
  <si>
    <t>SPA150002552</t>
  </si>
  <si>
    <t>22450000 22458000</t>
  </si>
  <si>
    <t>SPA150002469</t>
  </si>
  <si>
    <t>22852100</t>
  </si>
  <si>
    <t>საკანცელარიო ჩამოსაკიდი ფაილები</t>
  </si>
  <si>
    <t>41110000</t>
  </si>
  <si>
    <t>SPA150002649</t>
  </si>
  <si>
    <t>63712500</t>
  </si>
  <si>
    <t>ხიდური სასწორის/პლატფორმა-სასწორის მომსახურებები</t>
  </si>
  <si>
    <t>30199712</t>
  </si>
  <si>
    <t>SPA150002651</t>
  </si>
  <si>
    <t>30233132 30236110 30237280</t>
  </si>
  <si>
    <t>ხისტი/მყარი დისკი
ოპერატიული მეხსიერება
ენერგომომარაგების აქსესუარები</t>
  </si>
  <si>
    <t>1/50</t>
  </si>
  <si>
    <t>1/51</t>
  </si>
  <si>
    <t>1/52</t>
  </si>
  <si>
    <t>1/53</t>
  </si>
  <si>
    <t>1/54</t>
  </si>
  <si>
    <t>1/55</t>
  </si>
  <si>
    <t>1/56</t>
  </si>
  <si>
    <t>1/57</t>
  </si>
  <si>
    <t>1/58</t>
  </si>
  <si>
    <t>1/59</t>
  </si>
  <si>
    <t>1/60</t>
  </si>
  <si>
    <t>1/61</t>
  </si>
  <si>
    <t>1/62</t>
  </si>
  <si>
    <t>1/63</t>
  </si>
  <si>
    <t>1/64</t>
  </si>
  <si>
    <t>28.01.2015</t>
  </si>
  <si>
    <t>შპს ლეი ტექ</t>
  </si>
  <si>
    <t>205075416</t>
  </si>
  <si>
    <t>27.01.2015</t>
  </si>
  <si>
    <t>სსიპ ლაბორატორიული კვლევითი ცენტრი</t>
  </si>
  <si>
    <t>ფ.პ. მანანა ლატარია</t>
  </si>
  <si>
    <t>01017028423</t>
  </si>
  <si>
    <t>79530000</t>
  </si>
  <si>
    <t>საბაჟოს საერთაშორისო დღისადმი მიძღვნილ საღამოზე მთარგმნელობითი მომსახურება</t>
  </si>
  <si>
    <t>CMR150033780</t>
  </si>
  <si>
    <t>05.03.2015</t>
  </si>
  <si>
    <t>შპს კაბადონი +</t>
  </si>
  <si>
    <t>205186065</t>
  </si>
  <si>
    <t>28.03.2015</t>
  </si>
  <si>
    <t>შპს ესაბი</t>
  </si>
  <si>
    <t>204378173</t>
  </si>
  <si>
    <t>შპს ლოგიმოტორსი</t>
  </si>
  <si>
    <t>416289171</t>
  </si>
  <si>
    <t>ააიპ საქართველოს აგრარული უნივერსიტეტი</t>
  </si>
  <si>
    <t>211325653</t>
  </si>
  <si>
    <t>შპს კეთილმოწყობა</t>
  </si>
  <si>
    <t>224068611</t>
  </si>
  <si>
    <t>სგპ ვალეს ტერიტორიაზე განთავსებული ნაგვის ურნების დაცლისა და ნარჩენების გატანის მომსახურება</t>
  </si>
  <si>
    <t>CMR150036942</t>
  </si>
  <si>
    <t>29.03.2015</t>
  </si>
  <si>
    <t>შპს ულტრა</t>
  </si>
  <si>
    <t>206258182</t>
  </si>
  <si>
    <t>26.01.2015</t>
  </si>
  <si>
    <t>დიზელი L-62-სგპ ნინოწმინდა</t>
  </si>
  <si>
    <t>CMR150037839</t>
  </si>
  <si>
    <t>შპს მმს-2008</t>
  </si>
  <si>
    <t>236689892</t>
  </si>
  <si>
    <t>სგპ ნინოწმინდის ტერიტორიაზე განთავსებული ნაგვის ურნების დაცლისა და ნარჩენების გატანის მომსახურება</t>
  </si>
  <si>
    <t>სგპ სარფის ტერიტორიაზე განთავსებული ნაგვის ურნების დაცლისა და ნარჩენების გატანის მომსახურება</t>
  </si>
  <si>
    <t>CMR150037882</t>
  </si>
  <si>
    <t>02.03.2015</t>
  </si>
  <si>
    <t>შპს მარი</t>
  </si>
  <si>
    <t>404412863</t>
  </si>
  <si>
    <t>18530000</t>
  </si>
  <si>
    <t>შპს ბრენდმოლ-ჯორჯია+</t>
  </si>
  <si>
    <t>404981944</t>
  </si>
  <si>
    <t>ჭედური სურათები</t>
  </si>
  <si>
    <t>CMR150037951</t>
  </si>
  <si>
    <t>30.01.2015</t>
  </si>
  <si>
    <t>SPA150002928</t>
  </si>
  <si>
    <t>29.01.2015</t>
  </si>
  <si>
    <t xml:space="preserve"> 32323100</t>
  </si>
  <si>
    <t>ფერადი ვიდეომონიტორები</t>
  </si>
  <si>
    <t>სს ფრანს ავტო</t>
  </si>
  <si>
    <t>236098165</t>
  </si>
  <si>
    <t>CMR150039897</t>
  </si>
  <si>
    <t>შპს ვინოთეკა</t>
  </si>
  <si>
    <t>204560581</t>
  </si>
  <si>
    <t>15930000</t>
  </si>
  <si>
    <t>5 ბოთლი ღვინო</t>
  </si>
  <si>
    <t>CMR150044176</t>
  </si>
  <si>
    <t>მინანქრის სურათი</t>
  </si>
  <si>
    <t>CMR150044184</t>
  </si>
  <si>
    <t>CMR150044231</t>
  </si>
  <si>
    <t>შპს მარანი 2011</t>
  </si>
  <si>
    <t>406055290</t>
  </si>
  <si>
    <t>CMR150044244</t>
  </si>
  <si>
    <t>1/65</t>
  </si>
  <si>
    <t>1/66</t>
  </si>
  <si>
    <t>1/67</t>
  </si>
  <si>
    <t>1/68</t>
  </si>
  <si>
    <t>SPA150003225</t>
  </si>
  <si>
    <t>02.02.2015</t>
  </si>
  <si>
    <t>კომპიუტერის პერიფერიული მოწყობილობის შეკეთება და ტექნიკური მომსახურება  </t>
  </si>
  <si>
    <t>SPA150003206</t>
  </si>
  <si>
    <t>18925200</t>
  </si>
  <si>
    <t>SPA150003205</t>
  </si>
  <si>
    <t>მზისგან დამცავი საშუალებები
შამპუნები
სავარცხლები
ტუალეტის ქაღალდი, ქაღალდის ცხვირსახოცები, პირსახოცები და ხელსახოცები</t>
  </si>
  <si>
    <t>33711510 
 33711610 
 33711620  33760000</t>
  </si>
  <si>
    <t>SPA150003204</t>
  </si>
  <si>
    <t>33616000</t>
  </si>
  <si>
    <t>SPA150003232</t>
  </si>
  <si>
    <t>თვითმჭრელი ხრახნები
ჭანჭიკები
ჭანჭიკები და ხრახნები</t>
  </si>
  <si>
    <t>44531300 
 44531400  44531510</t>
  </si>
  <si>
    <t>SPA150003190</t>
  </si>
  <si>
    <t>35113300</t>
  </si>
  <si>
    <t>დამცავი/უსაფრთხოების მოწყობილობები</t>
  </si>
  <si>
    <t>SPA150003189</t>
  </si>
  <si>
    <t>საკვების კონტეინერები
ჯამები</t>
  </si>
  <si>
    <t>39221130  39221240</t>
  </si>
  <si>
    <t>SPA150003188</t>
  </si>
  <si>
    <t>SPA150003108</t>
  </si>
  <si>
    <t>ქსელის მარშრუტიზატორები; ქსელის კომპონენტები;
ქსელის ჰაბები</t>
  </si>
  <si>
    <t xml:space="preserve">32413100 
32422000 32423000 </t>
  </si>
  <si>
    <t>SPA150003320</t>
  </si>
  <si>
    <t>63712400</t>
  </si>
  <si>
    <t>11 მანქანის 12 თვიანი პარკირება</t>
  </si>
  <si>
    <t>CMR150045187</t>
  </si>
  <si>
    <t>შპს უნივერსალ ჯგუფი</t>
  </si>
  <si>
    <t>401978650</t>
  </si>
  <si>
    <t>30.03.2015</t>
  </si>
  <si>
    <t>შპს მეგა კომპანი</t>
  </si>
  <si>
    <t>424068519</t>
  </si>
  <si>
    <t>20.03.2016</t>
  </si>
  <si>
    <t>ააიპ სატრანსპორტო ინფრასტრუქტურის მართვის სააგენტო</t>
  </si>
  <si>
    <t>445405348</t>
  </si>
  <si>
    <t>რენაულტ ლოგანის ბათუმის ტერიტორიაზე 1 წლიანი პარკირება</t>
  </si>
  <si>
    <t>CMR150045359</t>
  </si>
  <si>
    <t>შპს ენერჯაიზერი</t>
  </si>
  <si>
    <t>1/69</t>
  </si>
  <si>
    <t>1/70</t>
  </si>
  <si>
    <t>1/71</t>
  </si>
  <si>
    <t>1/72</t>
  </si>
  <si>
    <t>1/74</t>
  </si>
  <si>
    <t>ი.მ. დავით გოროზია</t>
  </si>
  <si>
    <t>29001019438</t>
  </si>
  <si>
    <t>03.02.2015</t>
  </si>
  <si>
    <t>შპს დაზღვევის კომპანია ქართუ</t>
  </si>
  <si>
    <t>204970031</t>
  </si>
  <si>
    <t>SPA150003489</t>
  </si>
  <si>
    <t>31154000</t>
  </si>
  <si>
    <t>უწყვეტი ელექტრომომარაგების წყაროები</t>
  </si>
  <si>
    <t>პლანშეტური კომპიუტერები (ტაბლეტები)</t>
  </si>
  <si>
    <t>1/75</t>
  </si>
  <si>
    <t>1/76</t>
  </si>
  <si>
    <t>1/77</t>
  </si>
  <si>
    <t>1/78</t>
  </si>
  <si>
    <t>1/79</t>
  </si>
  <si>
    <t>SPA150003605</t>
  </si>
  <si>
    <t>15981100 15981200</t>
  </si>
  <si>
    <t>SPA150003559</t>
  </si>
  <si>
    <t>SPA150003560</t>
  </si>
  <si>
    <t> 73111000</t>
  </si>
  <si>
    <t>ცხოველური წარმოშობის სურსათის ლაბორატორიული კვლევა და ვეტერინარიული კვლევა (ქ. თბილისი/თბილისის მიმდებარე ტერიტორია)</t>
  </si>
  <si>
    <t>დამცავი ეკრანები
პორტაბელური კომპიუტერის ჩანთები</t>
  </si>
  <si>
    <t>15982000</t>
  </si>
  <si>
    <t>SPA150003643</t>
  </si>
  <si>
    <t>1/61/1</t>
  </si>
  <si>
    <t>01.03.2016</t>
  </si>
  <si>
    <t>64212000</t>
  </si>
  <si>
    <t>CMR150047255</t>
  </si>
  <si>
    <t>05.02.2015</t>
  </si>
  <si>
    <t>SPA150003784</t>
  </si>
  <si>
    <t>SPA150004077</t>
  </si>
  <si>
    <t>06.02.2015</t>
  </si>
  <si>
    <t>63712710</t>
  </si>
  <si>
    <t>საგზაო მოძრაობის მონიტორინგის მომსახურებები. 320 ერთეული ავტომანქანა, 9 თვის ვადით მომსახურება</t>
  </si>
  <si>
    <t>SPA150003831</t>
  </si>
  <si>
    <t>32342200</t>
  </si>
  <si>
    <t>SPA150003857</t>
  </si>
  <si>
    <t>51110000</t>
  </si>
  <si>
    <t>SPA150003827</t>
  </si>
  <si>
    <t>31433000</t>
  </si>
  <si>
    <t>ხელის რადიოსადგურის აკუმულატორები</t>
  </si>
  <si>
    <t>შპს დამზადებულია საქართველოში #1</t>
  </si>
  <si>
    <t>404473039</t>
  </si>
  <si>
    <t>31.07.2015</t>
  </si>
  <si>
    <t>შპს ალგორითმ კომპიუტერსი</t>
  </si>
  <si>
    <t>202888358</t>
  </si>
  <si>
    <t>ავტომანქანების გადაზიდვის მომსახურებები</t>
  </si>
  <si>
    <t>სგპ სარფის ტერიტორიაზე შემსყიდველის 
საკუთრებაში არსებული 23 კომპლექტი ელექტრო მოწყობილობის (ბარიერის) „SFST-101”-ის მონტაჟი - ანკერების დამაგრება ბეტონის საფუძველში და ელექტრული შეერთება.</t>
  </si>
  <si>
    <t>CMR150016299</t>
  </si>
  <si>
    <t>SPA150004296</t>
  </si>
  <si>
    <t>SPA150004289</t>
  </si>
  <si>
    <t>წებოვანი საინფორმაციო სტიკერები</t>
  </si>
  <si>
    <t>SPA150004177</t>
  </si>
  <si>
    <t>34351100</t>
  </si>
  <si>
    <t>შპს პროესკო</t>
  </si>
  <si>
    <t>404378981</t>
  </si>
  <si>
    <t>44423450</t>
  </si>
  <si>
    <t>CMR150051072</t>
  </si>
  <si>
    <t>233113341</t>
  </si>
  <si>
    <t>ნარჩენების გატანის მომსახურება-სგპ ლაგოდეხი</t>
  </si>
  <si>
    <t>1/331</t>
  </si>
  <si>
    <t>შპს აზტურპლასტ</t>
  </si>
  <si>
    <t>426524219</t>
  </si>
  <si>
    <t>შპს აი-სი-ი</t>
  </si>
  <si>
    <t>400017245</t>
  </si>
  <si>
    <t>შპს ვესტ ჯორჯიან ნათს</t>
  </si>
  <si>
    <t>419982727</t>
  </si>
  <si>
    <t>SPA150003338</t>
  </si>
  <si>
    <t>18930000</t>
  </si>
  <si>
    <t>ტომრები</t>
  </si>
  <si>
    <t>12.02.2015</t>
  </si>
  <si>
    <t>30197630</t>
  </si>
  <si>
    <t>SPA150004555</t>
  </si>
  <si>
    <t>SPA150004640</t>
  </si>
  <si>
    <t>22816100</t>
  </si>
  <si>
    <t>SPA150004652</t>
  </si>
  <si>
    <t xml:space="preserve">50343000 </t>
  </si>
  <si>
    <t>ვიდეოაპარატურის შეკეთება და ტექნიკური მომსახურება</t>
  </si>
  <si>
    <t>19442000</t>
  </si>
  <si>
    <t>პოლიპროფილენის ძაფი</t>
  </si>
  <si>
    <t>შპს თეგეტა მოტორსი</t>
  </si>
  <si>
    <t>202177205</t>
  </si>
  <si>
    <t>ავტობუსის-toyota coaster შეკეთება და ტექნიკური მომსახურება</t>
  </si>
  <si>
    <t>CMR150052966</t>
  </si>
  <si>
    <t>CMR150053019</t>
  </si>
  <si>
    <t>1/40/1</t>
  </si>
  <si>
    <t>შპს ფაეტონის ბაღი</t>
  </si>
  <si>
    <t>402005263</t>
  </si>
  <si>
    <t>55310000 55321000</t>
  </si>
  <si>
    <t>სარესტორნო მომსახურება რესტორან ფაეტონში</t>
  </si>
  <si>
    <t>CMR150053307</t>
  </si>
  <si>
    <t>1/80</t>
  </si>
  <si>
    <t>1/81</t>
  </si>
  <si>
    <t>1/82</t>
  </si>
  <si>
    <t>1/83</t>
  </si>
  <si>
    <t>16.02.2015</t>
  </si>
  <si>
    <t>31431000</t>
  </si>
  <si>
    <t>შპს მეღვინეობა ხარება</t>
  </si>
  <si>
    <t>404427928</t>
  </si>
  <si>
    <t>63512000</t>
  </si>
  <si>
    <t xml:space="preserve">ტურისტული ტური ყვარლის ღვინის საცავ გვირაბში </t>
  </si>
  <si>
    <t>CMR150055708</t>
  </si>
  <si>
    <t>1/65/1</t>
  </si>
  <si>
    <t>შპს ჰარმონი ივენთს</t>
  </si>
  <si>
    <t>204567922</t>
  </si>
  <si>
    <t>55521200</t>
  </si>
  <si>
    <t>მსოფლიო საბაჟო ორგანიზაციის ვიზიტთან დაკავშირებით ქეითერინგის მომსახურება</t>
  </si>
  <si>
    <t>CMR150055752</t>
  </si>
  <si>
    <t>01.04.2015</t>
  </si>
  <si>
    <t>შპს ქეჩერა</t>
  </si>
  <si>
    <t>205268681</t>
  </si>
  <si>
    <t>79810000</t>
  </si>
  <si>
    <t>საგადასახადო სამართალდარღვევის ოქმი</t>
  </si>
  <si>
    <t>CMR150055762</t>
  </si>
  <si>
    <t>20.03.2015</t>
  </si>
  <si>
    <t>შპს მეგა მობი</t>
  </si>
  <si>
    <t>406039807</t>
  </si>
  <si>
    <t>32250000</t>
  </si>
  <si>
    <t>Galaxy Note 4</t>
  </si>
  <si>
    <t>CMR150056079</t>
  </si>
  <si>
    <t>1/65/2</t>
  </si>
  <si>
    <t>CMR150056091</t>
  </si>
  <si>
    <t>1/84</t>
  </si>
  <si>
    <t>1/85</t>
  </si>
  <si>
    <t>1/86</t>
  </si>
  <si>
    <t>1/87</t>
  </si>
  <si>
    <t>1/88</t>
  </si>
  <si>
    <t>1/89</t>
  </si>
  <si>
    <t>1/90</t>
  </si>
  <si>
    <t>1/91</t>
  </si>
  <si>
    <t>1/92</t>
  </si>
  <si>
    <t>1/93</t>
  </si>
  <si>
    <t>1/94</t>
  </si>
  <si>
    <t>1/95</t>
  </si>
  <si>
    <t>1/96</t>
  </si>
  <si>
    <t>1/97</t>
  </si>
  <si>
    <t>1/98</t>
  </si>
  <si>
    <t>1/99</t>
  </si>
  <si>
    <t>1/100</t>
  </si>
  <si>
    <t>1/101</t>
  </si>
  <si>
    <t>1/102</t>
  </si>
  <si>
    <t>1/103</t>
  </si>
  <si>
    <t>1/104</t>
  </si>
  <si>
    <t>1/105</t>
  </si>
  <si>
    <t>13.02.2015</t>
  </si>
  <si>
    <t>შპს ნეოტექი</t>
  </si>
  <si>
    <t>206201698</t>
  </si>
  <si>
    <t>10.04.2015</t>
  </si>
  <si>
    <t>ი.მ. გიორგი კანდელაკი-ვესტა</t>
  </si>
  <si>
    <t>შპს სკანერი</t>
  </si>
  <si>
    <t>212824470</t>
  </si>
  <si>
    <t>20.04.2015</t>
  </si>
  <si>
    <t>შპს სუპერ სეგვეი საქართველო შპს</t>
  </si>
  <si>
    <t>205220786</t>
  </si>
  <si>
    <t>25.01.2016</t>
  </si>
  <si>
    <t>15.04.2015</t>
  </si>
  <si>
    <t>SPA150005289</t>
  </si>
  <si>
    <t>17.02.2015</t>
  </si>
  <si>
    <t>15713000</t>
  </si>
  <si>
    <t>შინაური ცხოველების საკვები</t>
  </si>
  <si>
    <t>პორტაბელური კომპიუტერები (ლეპტოპები)</t>
  </si>
  <si>
    <t>რვეულები
ბაინდერები
საქაღალდეები
ფაილები</t>
  </si>
  <si>
    <t>01009005243</t>
  </si>
  <si>
    <t>18.02.2015</t>
  </si>
  <si>
    <t>შპს სმარტ დისტრიბუშენ</t>
  </si>
  <si>
    <t>404907115</t>
  </si>
  <si>
    <t>შპს მეტრო სერვის +</t>
  </si>
  <si>
    <t>205150352</t>
  </si>
  <si>
    <t>34980000</t>
  </si>
  <si>
    <t>ბილეთების ჩარიცხვა 51 ერთეულ სამგზავრო პლასტიკურ ბარათზე</t>
  </si>
  <si>
    <t>CMR150056505</t>
  </si>
  <si>
    <t>ავტომობილის უკანა სავარძლის დამცავი შალითები</t>
  </si>
  <si>
    <t>19.02.2015</t>
  </si>
  <si>
    <t>SPA150005633</t>
  </si>
  <si>
    <t>30199730</t>
  </si>
  <si>
    <t>45351000</t>
  </si>
  <si>
    <t>SPA150005616</t>
  </si>
  <si>
    <t>კაპიტალური რემონტი (შეკეთება) და რეკონსტრუქცია-ქ. ხაშური, კოსტავას ქ. N7</t>
  </si>
  <si>
    <t>SPA150005518</t>
  </si>
  <si>
    <t>SPA150005818</t>
  </si>
  <si>
    <t>SPA150005816</t>
  </si>
  <si>
    <t>ცნობარები
ბუკლეტები</t>
  </si>
  <si>
    <t xml:space="preserve">22130000
 22160000 </t>
  </si>
  <si>
    <t>42122220</t>
  </si>
  <si>
    <t>27.03.2014</t>
  </si>
  <si>
    <t>შპს ნიუ სითი</t>
  </si>
  <si>
    <t>245629360</t>
  </si>
  <si>
    <t>შპს ინთეგრითი</t>
  </si>
  <si>
    <t>204521026</t>
  </si>
  <si>
    <t>SPA150006001</t>
  </si>
  <si>
    <t>SPA150006098</t>
  </si>
  <si>
    <t>34923000 34928120</t>
  </si>
  <si>
    <t>SPA150006026</t>
  </si>
  <si>
    <t>34928100 34992100</t>
  </si>
  <si>
    <t>გამყოფი ბარიერები
განათებული სატრანსპორტო ნიშნები</t>
  </si>
  <si>
    <t>23.02.2015</t>
  </si>
  <si>
    <t>25.05.2015</t>
  </si>
  <si>
    <t>შპს ამაღლება</t>
  </si>
  <si>
    <t>405060302</t>
  </si>
  <si>
    <t>20.02.2015</t>
  </si>
  <si>
    <t>31711000</t>
  </si>
  <si>
    <t>SPA150005870</t>
  </si>
  <si>
    <t>შპს ტექნოსერვისი</t>
  </si>
  <si>
    <t>202066334</t>
  </si>
  <si>
    <t>შპს აიდიეს ბორჯომი თბილისი</t>
  </si>
  <si>
    <t>404888528</t>
  </si>
  <si>
    <t>06.04.2015</t>
  </si>
  <si>
    <t>შპს კომპანია Geosm</t>
  </si>
  <si>
    <t>404873614</t>
  </si>
  <si>
    <t>1/65/3</t>
  </si>
  <si>
    <t>სს სასტუმროებისა და რესტორნების მენეჯმენტ ჯგუფი - ემ|გრუპ</t>
  </si>
  <si>
    <t>205073016</t>
  </si>
  <si>
    <t>CMR150059862</t>
  </si>
  <si>
    <t>1/106</t>
  </si>
  <si>
    <t>1/107</t>
  </si>
  <si>
    <t>1/108</t>
  </si>
  <si>
    <t>1/109</t>
  </si>
  <si>
    <t>1/110</t>
  </si>
  <si>
    <t>1/111</t>
  </si>
  <si>
    <t>შპს საფერავი 2014</t>
  </si>
  <si>
    <t>405024370</t>
  </si>
  <si>
    <t>CMR150061249</t>
  </si>
  <si>
    <t>25.02.2015</t>
  </si>
  <si>
    <t>24.02.2015</t>
  </si>
  <si>
    <t>27 ავტომანქანის 12 თვიანი პარკირება და სისტემაში გააქტიურება</t>
  </si>
  <si>
    <t>CMR150061416</t>
  </si>
  <si>
    <t>შპს ქარდ სოლუშენ</t>
  </si>
  <si>
    <t>205023605</t>
  </si>
  <si>
    <t>შპს ანკო</t>
  </si>
  <si>
    <t>405050885</t>
  </si>
  <si>
    <t>სს ვისოლ პეტროლიუმ ჯორჯია</t>
  </si>
  <si>
    <t>202161098</t>
  </si>
  <si>
    <t>27.02.2015</t>
  </si>
  <si>
    <t xml:space="preserve">ფიზიკური პირის 
დეკლარაცია </t>
  </si>
  <si>
    <t>SPA150006741</t>
  </si>
  <si>
    <t>SPA150006738</t>
  </si>
  <si>
    <t>ელექტრონული აქსესუარები</t>
  </si>
  <si>
    <t>შპს ყაზბეგი 1881</t>
  </si>
  <si>
    <t>202191699</t>
  </si>
  <si>
    <t>შპს ავერსი ფარმა</t>
  </si>
  <si>
    <t>211386695</t>
  </si>
  <si>
    <t>1/112</t>
  </si>
  <si>
    <t>1/113</t>
  </si>
  <si>
    <t>1/114</t>
  </si>
  <si>
    <t>1/115</t>
  </si>
  <si>
    <t>1/116</t>
  </si>
  <si>
    <t>1/117</t>
  </si>
  <si>
    <t>1/118</t>
  </si>
  <si>
    <t>23.04.2015</t>
  </si>
  <si>
    <t>11.01.2016</t>
  </si>
  <si>
    <t>შპს აქვაგეო</t>
  </si>
  <si>
    <t>204564113</t>
  </si>
  <si>
    <t>შპს ოლბერი</t>
  </si>
  <si>
    <t>205225889</t>
  </si>
  <si>
    <t>26.02.2015</t>
  </si>
  <si>
    <t>შპს აქსელი</t>
  </si>
  <si>
    <t>404852977</t>
  </si>
  <si>
    <t>ი.მ. ბედნიერა თეთრაძე</t>
  </si>
  <si>
    <t>15001002468</t>
  </si>
  <si>
    <t xml:space="preserve">საგადასახადო სამართალდარღვევის ოქმები 
ადმინისტრაციული სამართალდარღვევის ოქმი 
</t>
  </si>
  <si>
    <t>SPA150007140</t>
  </si>
  <si>
    <t>კომპიუტერის მაუსი
 კომპიუტერის კლავიატურები</t>
  </si>
  <si>
    <t>30237410 30237460</t>
  </si>
  <si>
    <t>SPA150007168</t>
  </si>
  <si>
    <t>42122130 42122220</t>
  </si>
  <si>
    <t>წყლის ტუმბოები
საკანალიზაციო ტუმბოები</t>
  </si>
  <si>
    <t>20.01.2016</t>
  </si>
  <si>
    <t>სსიპ საქართველოს საკანონმდებლო მაცნე</t>
  </si>
  <si>
    <t>203862622</t>
  </si>
  <si>
    <t>CMR150065912</t>
  </si>
  <si>
    <t>1/119</t>
  </si>
  <si>
    <t>1/120</t>
  </si>
  <si>
    <t>1/121</t>
  </si>
  <si>
    <t>1/122</t>
  </si>
  <si>
    <t>1/123</t>
  </si>
  <si>
    <t>1/124</t>
  </si>
  <si>
    <t>1/125</t>
  </si>
  <si>
    <t>შპს კოლორპაკი</t>
  </si>
  <si>
    <t>206176109</t>
  </si>
  <si>
    <t>04.03.2015</t>
  </si>
  <si>
    <t>11.04.2015</t>
  </si>
  <si>
    <t>შპს კომპ ჰაუსი</t>
  </si>
  <si>
    <t>204534566</t>
  </si>
  <si>
    <t>25.04.2015</t>
  </si>
  <si>
    <t>18.04.2015</t>
  </si>
  <si>
    <t>04.06.2015</t>
  </si>
  <si>
    <t>შპს ორიენტ ლოჯიკი</t>
  </si>
  <si>
    <t>202052054</t>
  </si>
  <si>
    <t>04.05.2015</t>
  </si>
  <si>
    <t>405020203</t>
  </si>
  <si>
    <t>დიზელი L-62-სგპ სადახლო-9 890 ლიტრი; სგპ ნინოწმინდა-9 780 ლიტრი</t>
  </si>
  <si>
    <t>CMR150066681</t>
  </si>
  <si>
    <t>SPA150007534</t>
  </si>
  <si>
    <t>45332400</t>
  </si>
  <si>
    <t>სგპ ,,მტკვარის“ შენობაში სანტექნიკური მოწყობილობების სამონტაჟო სამუშაოები</t>
  </si>
  <si>
    <t>06.03.2015</t>
  </si>
  <si>
    <t>34351000</t>
  </si>
  <si>
    <t>მცირე ტვირთამწეობის მანქანების საბურავები</t>
  </si>
  <si>
    <t>შპს ქართული პროგრამული სისტემები</t>
  </si>
  <si>
    <t>202198754</t>
  </si>
  <si>
    <t>"SuperFin 6"-ის ქსელური ვერსიის ბაზის განახლება და ტექნიკური მომსახურება</t>
  </si>
  <si>
    <t>CMR150069349</t>
  </si>
  <si>
    <t>შპს რიჩი</t>
  </si>
  <si>
    <t>406137274</t>
  </si>
  <si>
    <t>1/12/1</t>
  </si>
  <si>
    <t>შპს საქართველოს გაზის ტრანსპორტირების კომპანია</t>
  </si>
  <si>
    <t>206103722</t>
  </si>
  <si>
    <t>71632000</t>
  </si>
  <si>
    <t>გაზსადენის მომსახურება</t>
  </si>
  <si>
    <t>CMR150069387</t>
  </si>
  <si>
    <t>1/126</t>
  </si>
  <si>
    <t>1/127</t>
  </si>
  <si>
    <t>1/128</t>
  </si>
  <si>
    <t>1/129</t>
  </si>
  <si>
    <t>1/130</t>
  </si>
  <si>
    <t>1/131</t>
  </si>
  <si>
    <t>1/132</t>
  </si>
  <si>
    <t>1/133</t>
  </si>
  <si>
    <t>1/134</t>
  </si>
  <si>
    <t>1/135</t>
  </si>
  <si>
    <t>1/136</t>
  </si>
  <si>
    <t>1/137</t>
  </si>
  <si>
    <t>შპს იმგო</t>
  </si>
  <si>
    <t>404383225</t>
  </si>
  <si>
    <t>38820000</t>
  </si>
  <si>
    <t>50 ცალი დიჯიპასი - ერთჯერადი რიცხვითი პაროლის გენერირების მოწყობილობა</t>
  </si>
  <si>
    <t>CMR150069487</t>
  </si>
  <si>
    <t>12.03.2015</t>
  </si>
  <si>
    <t>SPA150008008</t>
  </si>
  <si>
    <t>სახელიანი ფირფიტები</t>
  </si>
  <si>
    <t>SPA150007948</t>
  </si>
  <si>
    <t>11.03.2015</t>
  </si>
  <si>
    <t>SPA150007924</t>
  </si>
  <si>
    <t>SPA150007818</t>
  </si>
  <si>
    <t xml:space="preserve">30237210 
30237270 </t>
  </si>
  <si>
    <t>SPA150007813</t>
  </si>
  <si>
    <t>71242000</t>
  </si>
  <si>
    <t>ბოთლის ღვინოები</t>
  </si>
  <si>
    <t>SPA150008252</t>
  </si>
  <si>
    <t>13.03.2015</t>
  </si>
  <si>
    <t>30234300</t>
  </si>
  <si>
    <t>SPA150008674</t>
  </si>
  <si>
    <t>18.03.2015</t>
  </si>
  <si>
    <t>SPA150008650</t>
  </si>
  <si>
    <t> 34351000</t>
  </si>
  <si>
    <t>31.04.2015</t>
  </si>
  <si>
    <t>შპს სეზანი</t>
  </si>
  <si>
    <t>203862551</t>
  </si>
  <si>
    <t>შპს კამარა სისტემსი</t>
  </si>
  <si>
    <t>404868808</t>
  </si>
  <si>
    <t>შპს ნიკე</t>
  </si>
  <si>
    <t>406111069</t>
  </si>
  <si>
    <t>საინფორმაციო აბრის (თანმდევი მომსახურებით, მონტაჟით)</t>
  </si>
  <si>
    <t>16.03.2015</t>
  </si>
  <si>
    <t>16.05.2015</t>
  </si>
  <si>
    <t>შპს ექსიმ ტრაფიკი</t>
  </si>
  <si>
    <t>202344980</t>
  </si>
  <si>
    <t>შპს ონლაინ ტექნოლოგიეს</t>
  </si>
  <si>
    <t>425359989</t>
  </si>
  <si>
    <t>ძაღლებისათვის განკუთვნილი სათამაშო აქსესუარები</t>
  </si>
  <si>
    <t>CMR150072800</t>
  </si>
  <si>
    <t>1/138</t>
  </si>
  <si>
    <t>1/139</t>
  </si>
  <si>
    <t>1/140</t>
  </si>
  <si>
    <t>1/141</t>
  </si>
  <si>
    <t>1/142</t>
  </si>
  <si>
    <t>1/143</t>
  </si>
  <si>
    <t>1/144</t>
  </si>
  <si>
    <t>1/145</t>
  </si>
  <si>
    <t>17.03.2015</t>
  </si>
  <si>
    <t>24.04.2015</t>
  </si>
  <si>
    <t>შპს ზელმანი</t>
  </si>
  <si>
    <t>404900327</t>
  </si>
  <si>
    <t>1/146</t>
  </si>
  <si>
    <t>1/147</t>
  </si>
  <si>
    <t>1/148</t>
  </si>
  <si>
    <t>1/149</t>
  </si>
  <si>
    <t>1/150</t>
  </si>
  <si>
    <t xml:space="preserve">საგზაო ტრანსპორტის საკონტროლო მოწყობილობები
ბარიერის შემადგენელი ნაწილები/კომპონენტები </t>
  </si>
  <si>
    <t>3500 შეკვრა საბეჭდი ქაღალდი</t>
  </si>
  <si>
    <t>CMR150072829</t>
  </si>
  <si>
    <t>შკოდა ოქტავია IUI-756 პარკირება</t>
  </si>
  <si>
    <t>18.04.2016</t>
  </si>
  <si>
    <t>CMR150072831</t>
  </si>
  <si>
    <t>SPA150008865</t>
  </si>
  <si>
    <t>39515430</t>
  </si>
  <si>
    <t>SPA150008855</t>
  </si>
  <si>
    <t>24960000</t>
  </si>
  <si>
    <t>ძაღლის საწვრთნელად გამოსაყენებილი ნარკოტიკული 
 ნივთიერებების იმიტატორები და აქსესუარები</t>
  </si>
  <si>
    <t>SPA150009246</t>
  </si>
  <si>
    <t>23.03.2015</t>
  </si>
  <si>
    <t>საგადასახადო სამართალდარღვევის აღმოფხვის ვადის განსაზღვრის აქტი</t>
  </si>
  <si>
    <t>SPA150009344</t>
  </si>
  <si>
    <t>24.03.2015</t>
  </si>
  <si>
    <t>დეზინფექციასა და დეზინსექციასთან დაკავშირებული მომსახურებები
მომსახურებები მავნებლებთან ბრძოლის სფეროში
დერატიზაციასთან დაკავშირებული მომსახურებები</t>
  </si>
  <si>
    <t>90921000 90922000
 90923000</t>
  </si>
  <si>
    <t>შპს რუსთავის ფოლადი</t>
  </si>
  <si>
    <t>404411908</t>
  </si>
  <si>
    <t>92512100</t>
  </si>
  <si>
    <t>8.5 ტონა საარქივე მასალის განადგურება</t>
  </si>
  <si>
    <t>CMR150075129</t>
  </si>
  <si>
    <t>შპს საჩუქრები 95</t>
  </si>
  <si>
    <t>203826654</t>
  </si>
  <si>
    <t>18513000</t>
  </si>
  <si>
    <t>1 წყვილი ვერცხლის საყურე მოოქროვილი მინანქრით</t>
  </si>
  <si>
    <t>CMR150075132</t>
  </si>
  <si>
    <t>შპს წისქვილი</t>
  </si>
  <si>
    <t>202200778</t>
  </si>
  <si>
    <t>სარესტორნო მომსახურება რესტორან წისქვილში</t>
  </si>
  <si>
    <t>CMR150075133</t>
  </si>
  <si>
    <t>10.05.2015</t>
  </si>
  <si>
    <t>1/151</t>
  </si>
  <si>
    <t>1/152</t>
  </si>
  <si>
    <t>1/153</t>
  </si>
  <si>
    <t>1/154</t>
  </si>
  <si>
    <t>1/155</t>
  </si>
  <si>
    <t>15911000</t>
  </si>
  <si>
    <t>1 ბოთლი სარაჯიშვილი VSOP</t>
  </si>
  <si>
    <t>CMR150075153</t>
  </si>
  <si>
    <t>ი.მ. ჯიმშერ ახალბედაშვილი</t>
  </si>
  <si>
    <t>59001062849</t>
  </si>
  <si>
    <t>SPA150009561</t>
  </si>
  <si>
    <t>SPA150009558</t>
  </si>
  <si>
    <t>საინჟინრო-სამონტაჟო სამუშაოები სრულდება ქ. თბილისში მდებარე შემოსავლების სამსახურის ბალანსზე არსებულ სხვადასხვა 
შენობებში</t>
  </si>
  <si>
    <t>ქ. თბილისში კოსტავას ქ. N68-ში მდებარე შემოსავლების სამსახურის შენობის კაპიტალური რემონტი (შეკეთება) და რეკონსტრუქცია</t>
  </si>
  <si>
    <t>SPA150009580</t>
  </si>
  <si>
    <t>22815000
 22851000
 22852000
 22852100</t>
  </si>
  <si>
    <t>17.04.2015</t>
  </si>
  <si>
    <t>სურთი ძველი თბილისის ხედით</t>
  </si>
  <si>
    <t>CMR150076349</t>
  </si>
  <si>
    <t>შპს ინლაინ ტექნოლოგიეს</t>
  </si>
  <si>
    <t>SPA150009895</t>
  </si>
  <si>
    <t>SPA150009883</t>
  </si>
  <si>
    <t>ნათურები
ლამპებისა და სანათების ნაწილები</t>
  </si>
  <si>
    <t>31531000 
 31532000</t>
  </si>
  <si>
    <t>33140000</t>
  </si>
  <si>
    <t>SPA150010002</t>
  </si>
  <si>
    <t>44423300</t>
  </si>
  <si>
    <t>ტვირთის გადასაზიდი მოწყობილობების (ურიკების)</t>
  </si>
  <si>
    <t>ი.მ. რუსუდან აფაქიძე</t>
  </si>
  <si>
    <t>2015 წლის 17 მარტს გეზ თბილისში დაგეგმილი სემინარის სინქრონული თარგმნა</t>
  </si>
  <si>
    <t>27.03.2015</t>
  </si>
  <si>
    <t>205276547</t>
  </si>
  <si>
    <t>ი.მ. დავით გოგიაშვილი</t>
  </si>
  <si>
    <t>36001004261</t>
  </si>
  <si>
    <t>CMR150078622</t>
  </si>
  <si>
    <t>01008005052</t>
  </si>
  <si>
    <t>შპს იბერია სერვისი</t>
  </si>
  <si>
    <t>204982359</t>
  </si>
  <si>
    <t>აუდი A6 RS001GE ტექ. მომსხურება</t>
  </si>
  <si>
    <t>CMR150078650</t>
  </si>
  <si>
    <t>1/156</t>
  </si>
  <si>
    <t>1/158</t>
  </si>
  <si>
    <t>1/159</t>
  </si>
  <si>
    <t>1/160</t>
  </si>
  <si>
    <t>SPA150010061</t>
  </si>
  <si>
    <t>შპს საგზაო მოძრაობის სმედიცინო ცენტრი</t>
  </si>
  <si>
    <t>79824000</t>
  </si>
  <si>
    <t>შემოსავლების სამსახურისათვის ინფორმაცის ბეჭდვა აზერბაიჯანულ ენოვან გაზეთში და შემდეგ
გავრცელება საქართველოს რეგიონებში</t>
  </si>
  <si>
    <t>SPA150010205</t>
  </si>
  <si>
    <t>SPA150010204</t>
  </si>
  <si>
    <t>შემოსავლების სამსახურისათვის ინფორმაცის ბეჭდვა სომხურ ენოვან გაზეთში და შემდეგ გავრცელება საქართველოს რეგიონებში</t>
  </si>
  <si>
    <t>საინჟინრო-სამონტაჟო სამუშაოები ხელვაჩაურის რაიონი, სოფელი სარფი.</t>
  </si>
  <si>
    <t>შემოსავლების სამსახურისათვის ინფორმაცის ბეჭდვა ქართულ ენოვან გაზეთში და შემდეგ
გავრცელება საქართველოს რეგიონებში</t>
  </si>
  <si>
    <t>SPA150010432</t>
  </si>
  <si>
    <t>03.04.2015</t>
  </si>
  <si>
    <t>კეპები
გარედან ჩასაცმელი სხვადასხვა ტანსაცმელი
ქვედატანები
შარვლები
ბამბის ქსოვილის მაისურები</t>
  </si>
  <si>
    <t>18211000 18230000 18232000 18234000 18235300</t>
  </si>
  <si>
    <t>02.04.2015</t>
  </si>
  <si>
    <t>SPA150010510</t>
  </si>
  <si>
    <t>SPA150010511</t>
  </si>
  <si>
    <t>30192121</t>
  </si>
  <si>
    <t>ბურთულიანი კალმები</t>
  </si>
  <si>
    <t>ბიზნეს საუზმისთვის 2015 წლის 3 აპრილს ფინანსთა სამინისტროს შენობაში ქეითერინგული მომსახურება</t>
  </si>
  <si>
    <t>CMR150081238</t>
  </si>
  <si>
    <t>ქალაქ ახალციხის მუნიციპალიტეტის მერია</t>
  </si>
  <si>
    <t>224095903</t>
  </si>
  <si>
    <t>ახალციხის სერვის ცენტრის ტერიტორიაზე განთავსებული ნაგვის ურნების დაცლისა და ნარჩენების გატანის მომსახურება</t>
  </si>
  <si>
    <t>CMR150081241</t>
  </si>
  <si>
    <t>1/137/1</t>
  </si>
  <si>
    <t>1/137/2</t>
  </si>
  <si>
    <t>შპს ინტეგრირებული ქართული სისტემები</t>
  </si>
  <si>
    <t>205135824</t>
  </si>
  <si>
    <t>გეზ თბილისში დაგეგმილი სემინარის სინქრონული თარგმნის აპარატურით მომსახურება</t>
  </si>
  <si>
    <t>CMR150081244</t>
  </si>
  <si>
    <t>55500000</t>
  </si>
  <si>
    <t>ქეითერინგული მომსახურება</t>
  </si>
  <si>
    <t>CMR150081245</t>
  </si>
  <si>
    <t>SPA150010707</t>
  </si>
  <si>
    <t>07.04.2015</t>
  </si>
  <si>
    <t>45233221 
 45233290</t>
  </si>
  <si>
    <t>გზების დახაზვა
საგზაო ნიშნების დაყენება                                                                                                                             ახალქალაქის რაიონი, სოფ: კარწახი</t>
  </si>
  <si>
    <t>30213100</t>
  </si>
  <si>
    <t>80511000</t>
  </si>
  <si>
    <t>შემოსავლების სამსახურის 15 თანამშრომლის მომზადება და სერტიფიცირება უძრავი და მოძრავი ქონების შეფასების სფეროში</t>
  </si>
  <si>
    <t>SPA150010684</t>
  </si>
  <si>
    <t>44617100</t>
  </si>
  <si>
    <t>1/161</t>
  </si>
  <si>
    <t>1/162</t>
  </si>
  <si>
    <t>1/163</t>
  </si>
  <si>
    <t>1/164</t>
  </si>
  <si>
    <t>1/165</t>
  </si>
  <si>
    <t>1/166</t>
  </si>
  <si>
    <t>1/168</t>
  </si>
  <si>
    <t>1/169</t>
  </si>
  <si>
    <t>02.05.2016</t>
  </si>
  <si>
    <t>12 თვიანი პარკირება და სისტემაში გააქტიურება</t>
  </si>
  <si>
    <t>CMR150081553</t>
  </si>
  <si>
    <t>შპს პატიო-არტი</t>
  </si>
  <si>
    <t>205262936</t>
  </si>
  <si>
    <t>შპს printer.ge</t>
  </si>
  <si>
    <t>404958319</t>
  </si>
  <si>
    <t>14.06.2015</t>
  </si>
  <si>
    <t>8 ტონა აქციზური მარკის განადგურება</t>
  </si>
  <si>
    <t>CMR150082809</t>
  </si>
  <si>
    <t>SPA150010992</t>
  </si>
  <si>
    <t>08.04.2015</t>
  </si>
  <si>
    <t>SPA150011102</t>
  </si>
  <si>
    <t>საწერი მაგიდები
მაგიდები
წიგნის კარადები
დოკუმენტების შესანახი კარადები
ტანსაცმლის კარადები</t>
  </si>
  <si>
    <t xml:space="preserve">39121100 
 39121200 
 39122200 
 39132100 
 39143121 </t>
  </si>
  <si>
    <t>08.07.2015</t>
  </si>
  <si>
    <t>10.06.2015</t>
  </si>
  <si>
    <t>01.05.2015</t>
  </si>
  <si>
    <t>გეზ თბილისი-2ში ქეიტერინგული მომსახურება</t>
  </si>
  <si>
    <t>CMR150083753</t>
  </si>
  <si>
    <t>SPA150011301</t>
  </si>
  <si>
    <t>ახალქალაქის მუნიციპალიტეტი - კარწახი შენობის რემონტი და მიმდინარე ტერიტორიის მოწყობა</t>
  </si>
  <si>
    <t>SPA150011263</t>
  </si>
  <si>
    <t>SPA150011262</t>
  </si>
  <si>
    <t>გზათსარგებლობის საფასურის ბარათები</t>
  </si>
  <si>
    <t>1/171</t>
  </si>
  <si>
    <t>1/172</t>
  </si>
  <si>
    <t>1/173</t>
  </si>
  <si>
    <t>1/174</t>
  </si>
  <si>
    <t>1/175</t>
  </si>
  <si>
    <t>1/176</t>
  </si>
  <si>
    <t>1/177</t>
  </si>
  <si>
    <t>1/178</t>
  </si>
  <si>
    <t>1/179</t>
  </si>
  <si>
    <t>დიზელი L62 -სგპ ფოთისა და ყულევის პორტები ფოთის თავისუფალი ინდუსტრიული ზონ-9 400 ლიტრი; სგპ გუგუთი-3 920 ლიტრი</t>
  </si>
  <si>
    <t>CMR150085220</t>
  </si>
  <si>
    <t>27.05.2015</t>
  </si>
  <si>
    <t>05.07.2015</t>
  </si>
  <si>
    <t>შპს სამაია</t>
  </si>
  <si>
    <t>30.01.2016</t>
  </si>
  <si>
    <t>შპს დასაქმების სააგენტო ეიჩარი</t>
  </si>
  <si>
    <t>204554259</t>
  </si>
  <si>
    <t>79611000</t>
  </si>
  <si>
    <t>www.hr.ge - ვაკანსიების განთავსების მომსახურება</t>
  </si>
  <si>
    <t>20.05.2015</t>
  </si>
  <si>
    <t>შპს ენ-ჯი-ეს ჯგუფი</t>
  </si>
  <si>
    <t>405002606</t>
  </si>
  <si>
    <t>16.04.2015</t>
  </si>
  <si>
    <t>23.05.2015</t>
  </si>
  <si>
    <t>შპს მარმენიო</t>
  </si>
  <si>
    <t>200270376</t>
  </si>
  <si>
    <t>CMR150085734</t>
  </si>
  <si>
    <t>შპს ჯობს.გე</t>
  </si>
  <si>
    <t>205035282</t>
  </si>
  <si>
    <t>www.jobs.ge - ვაკანსიების განთავსების მომსახურება</t>
  </si>
  <si>
    <t>CMR150085752</t>
  </si>
  <si>
    <t>შპს დიო</t>
  </si>
  <si>
    <t>201946573</t>
  </si>
  <si>
    <t>30.05.2015</t>
  </si>
  <si>
    <t>შპს ჯეო თაირს Jeo Tires</t>
  </si>
  <si>
    <t>401987329</t>
  </si>
  <si>
    <t>შპს იბერია</t>
  </si>
  <si>
    <t>400007096</t>
  </si>
  <si>
    <t>204931654</t>
  </si>
  <si>
    <t>ააიპ საქართველოს სამეცნიერო-საგანმანათლებლო კომპიუტერული ქსელების ასოციაცია - "გრენა"</t>
  </si>
  <si>
    <t>48218000</t>
  </si>
  <si>
    <t>PDF-ის ფაილების გენერაციის პაკეტების ლიცენზია ORACLE - ს მონაცემთა ბაზებისათვის (PL/PDF PDF Generator Single Server Licence) და პროდუქტის ტექნიკური მხარდაჭერა (PL/PDF Yearly Product Support)</t>
  </si>
  <si>
    <t>CMR150087333</t>
  </si>
  <si>
    <t>1/180</t>
  </si>
  <si>
    <t>1/181</t>
  </si>
  <si>
    <t>1/182</t>
  </si>
  <si>
    <t>1/183</t>
  </si>
  <si>
    <t>21.04.2015</t>
  </si>
  <si>
    <t>24.05.2015</t>
  </si>
  <si>
    <t>შპს ზარაფხანა</t>
  </si>
  <si>
    <t>202445540</t>
  </si>
  <si>
    <t>სუვენირი ლომი</t>
  </si>
  <si>
    <t>CMR150087354</t>
  </si>
  <si>
    <t>ააიპ დმანისის მუნიციპალიტეტის კომუნალური სამსახური</t>
  </si>
  <si>
    <t>216403229</t>
  </si>
  <si>
    <t>სგპ გუგუთის ტერიტორიაზე განთავსებული ნაგვის ურნების დაცლისა დანარჩენების გატანის მომსახურება</t>
  </si>
  <si>
    <t>CMR150089788</t>
  </si>
  <si>
    <t>1/184</t>
  </si>
  <si>
    <t>1/185</t>
  </si>
  <si>
    <t>1/186</t>
  </si>
  <si>
    <t>1/187</t>
  </si>
  <si>
    <t>1/188</t>
  </si>
  <si>
    <t>22.05.2015</t>
  </si>
  <si>
    <t>CMR150089804</t>
  </si>
  <si>
    <t>22.04.2015</t>
  </si>
  <si>
    <t>4 ერთეული ჭაჭა გრაფინა</t>
  </si>
  <si>
    <t>OECD გლობალური ფორუმის ექსპერტ-შემფასებელთა ჯგუფის ვიზიტთან დაკავშირებით ქეითერინგული მომსახურება</t>
  </si>
  <si>
    <t>CMR150089822</t>
  </si>
  <si>
    <t>27.04.2015</t>
  </si>
  <si>
    <t xml:space="preserve"> </t>
  </si>
  <si>
    <t>1/189</t>
  </si>
  <si>
    <t>1/190</t>
  </si>
  <si>
    <t>1/191</t>
  </si>
  <si>
    <t>1/192</t>
  </si>
  <si>
    <t>1/193</t>
  </si>
  <si>
    <t>1/194</t>
  </si>
  <si>
    <t>1/195</t>
  </si>
  <si>
    <t>1/196</t>
  </si>
  <si>
    <t>1/197</t>
  </si>
  <si>
    <t>1/198</t>
  </si>
  <si>
    <t>1/199</t>
  </si>
  <si>
    <t>28.04.2015</t>
  </si>
  <si>
    <t>05.06.2015</t>
  </si>
  <si>
    <t>27.06.2015</t>
  </si>
  <si>
    <t>29.04.2015</t>
  </si>
  <si>
    <t>SPA150012435</t>
  </si>
  <si>
    <t>45310000</t>
  </si>
  <si>
    <t>ელექტროსამონტაჟო სამუშაოები</t>
  </si>
  <si>
    <t>SPA150012281</t>
  </si>
  <si>
    <t>39113100</t>
  </si>
  <si>
    <t>SPA150012638</t>
  </si>
  <si>
    <t>SPA150011764</t>
  </si>
  <si>
    <t>გარედან ჩასაცმელი სხვადასხვა ტანსაცმელი
შარვლები</t>
  </si>
  <si>
    <t>18230000 
 18234000</t>
  </si>
  <si>
    <t>SPA150012279</t>
  </si>
  <si>
    <t>18424300</t>
  </si>
  <si>
    <t>24.05.2016</t>
  </si>
  <si>
    <t>6 მანქანის 12 თვიანი პარკირება</t>
  </si>
  <si>
    <t>CMR150092188</t>
  </si>
  <si>
    <t>CMR150092253</t>
  </si>
  <si>
    <t>SPA150012959</t>
  </si>
  <si>
    <t>SPA150012954</t>
  </si>
  <si>
    <t>SPA150012938</t>
  </si>
  <si>
    <t>SPA150012955</t>
  </si>
  <si>
    <t>SPA150012940</t>
  </si>
  <si>
    <t>33610000
 33630000</t>
  </si>
  <si>
    <t>98110000</t>
  </si>
  <si>
    <t>"დასაქმების ფორუმი 2015" ყოველწლიურ შეხვედრაზე Golden Sponsor შესაძლებლობების ფარგლებში მონაწილეობის მომსახურება</t>
  </si>
  <si>
    <t>CMR150093165</t>
  </si>
  <si>
    <t>07.06.2015</t>
  </si>
  <si>
    <t>შპს გაზეთი ვრასტანი</t>
  </si>
  <si>
    <t>203863792</t>
  </si>
  <si>
    <t>შპს გურჯისტანი</t>
  </si>
  <si>
    <t>10.07.2015</t>
  </si>
  <si>
    <t>შპს ალზირა</t>
  </si>
  <si>
    <t>404853896</t>
  </si>
  <si>
    <t>21 ავტომანქანის 12 თვიანი პარკირება</t>
  </si>
  <si>
    <t>CMR150093881</t>
  </si>
  <si>
    <t>ი.მ. თარაშ ემუხვარი</t>
  </si>
  <si>
    <t>31001012838</t>
  </si>
  <si>
    <t>შპს კოპალა</t>
  </si>
  <si>
    <t>206118075</t>
  </si>
  <si>
    <t>55110000</t>
  </si>
  <si>
    <t>სასტუმრო კოპალა 21-24 აპრილი, 2 ერთადგილიანი ნომერი</t>
  </si>
  <si>
    <t>CMR150093924</t>
  </si>
  <si>
    <t>17.07.2015</t>
  </si>
  <si>
    <t>შპს ჯიემთი სასტუმროები</t>
  </si>
  <si>
    <t>203842333</t>
  </si>
  <si>
    <t>1/200</t>
  </si>
  <si>
    <t>1/201</t>
  </si>
  <si>
    <t>1/202</t>
  </si>
  <si>
    <t>1/205</t>
  </si>
  <si>
    <t>1/206</t>
  </si>
  <si>
    <t>II</t>
  </si>
  <si>
    <t>ს.გ.პ. - ყაზბეგის, ს.გ.პ. - წითელი ხიდის, ს.გ.პ. - სარფის, ს.გ.პ. - ვალეს, ს.გ.პ. - სადახლოს, გ.ე.ზ. - ბათუმის, გ.ე.ზ. - ბათუმის პორტის, გ.ე.ზ. - ფოთის, გ.ე.ზ. თბილისის და თბილისის აეროპორტის სერვის ცენტრის, ასევე ვაკე-საბურთალოს სერვის ცენტრის შენობებისა და მიმდებარე ტერიტორიის დასუფთავება და სანიტარული მომსახურება</t>
  </si>
  <si>
    <t>CMR150094531</t>
  </si>
  <si>
    <t>შპს ორიენტი</t>
  </si>
  <si>
    <t>406104488</t>
  </si>
  <si>
    <t>შპს ლეგი ჯგუფი</t>
  </si>
  <si>
    <t>218063798</t>
  </si>
  <si>
    <t>შემოსავლების სამსახურისა და გადასახადის გადამხდელთა საუზმით უზრუნველყოფა</t>
  </si>
  <si>
    <t>CMR150094590</t>
  </si>
  <si>
    <t>08.05.2015</t>
  </si>
  <si>
    <t>1/207</t>
  </si>
  <si>
    <t>1/208</t>
  </si>
  <si>
    <t>1/209</t>
  </si>
  <si>
    <t>1/210</t>
  </si>
  <si>
    <t>1/211</t>
  </si>
  <si>
    <t>SPA150013356</t>
  </si>
  <si>
    <t>06.05.2015</t>
  </si>
  <si>
    <t>თვითწებადი ლუქსტიკერები</t>
  </si>
  <si>
    <t>SPA150013360</t>
  </si>
  <si>
    <t>SPA150013150</t>
  </si>
  <si>
    <t>სატელეკომუნიკაციო მოწყობილობების მონტაჟი
საკაბელო ინფრასტრუქტურის მონტაჟი
კომპიუტერის კაბელების მონტაჟი</t>
  </si>
  <si>
    <t>45314000 45314300 45314320</t>
  </si>
  <si>
    <t>CMR150096051</t>
  </si>
  <si>
    <t>SPA150013553</t>
  </si>
  <si>
    <t>SPA150013671</t>
  </si>
  <si>
    <t>ელექტროძრავები</t>
  </si>
  <si>
    <t>SPA150013123</t>
  </si>
  <si>
    <t>SPA150013670</t>
  </si>
  <si>
    <t>სტეპლერის ტყვიები
მაგიდის კალკულატორები
საშლელები
მელანი
მელნის კალმები
მარკერები
ფანქრები
ფანქრის სათლელები
კორექტორები
ორგანაიზერები და აქსესუარები
სტეპლერები</t>
  </si>
  <si>
    <t>30124400 30141200 30192100 30192110 30192122 30192125 30192130 30192133 30192160 30193000 30197320</t>
  </si>
  <si>
    <t>13.05.2015</t>
  </si>
  <si>
    <t>42923200</t>
  </si>
  <si>
    <t>25.10.2015</t>
  </si>
  <si>
    <t>SPA150013845</t>
  </si>
  <si>
    <t>39136000</t>
  </si>
  <si>
    <t>ტანსაცმლის საკიდები</t>
  </si>
  <si>
    <t>02.10.2016</t>
  </si>
  <si>
    <t>მაცნეს ვებ გვერდზე განთავსებული სისტემატიზირებული ნორმატიული აქტების ელექტრონული მომსახურების სისტემით სარგებლობის უფლების შესყიდვა.</t>
  </si>
  <si>
    <t>48610000</t>
  </si>
  <si>
    <t>CMR150099811</t>
  </si>
  <si>
    <t>ი.მ. სერგო ედიშერაშვილი</t>
  </si>
  <si>
    <t>01015003254</t>
  </si>
  <si>
    <t>22110000</t>
  </si>
  <si>
    <t>5 წიგნი "მოგზაურობა საქართველოში"-სასაჩუქრე</t>
  </si>
  <si>
    <t>CMR150099820</t>
  </si>
  <si>
    <t>1/199/1</t>
  </si>
  <si>
    <t>შპს აჭარული ღვინის სახლი</t>
  </si>
  <si>
    <t>445387493</t>
  </si>
  <si>
    <t>55310000 55320000</t>
  </si>
  <si>
    <t>სარესტორნო მომსახურება</t>
  </si>
  <si>
    <t>27.07.2015</t>
  </si>
  <si>
    <t>შპს არტიფექსი</t>
  </si>
  <si>
    <t>406069613</t>
  </si>
  <si>
    <t>20.06.2015</t>
  </si>
  <si>
    <t>4 ბოთლი ოცხანური საფერე</t>
  </si>
  <si>
    <t>CMR150099917</t>
  </si>
  <si>
    <t>18.06.2015</t>
  </si>
  <si>
    <t>შპს გალერეა კამეა</t>
  </si>
  <si>
    <t>204565522</t>
  </si>
  <si>
    <t>1 სურათი - ნახატი თბილისის ხედებით, ფერადი გრაფიკა</t>
  </si>
  <si>
    <t>CMR150099921</t>
  </si>
  <si>
    <t>1/212</t>
  </si>
  <si>
    <t>1/213</t>
  </si>
  <si>
    <t>1/214</t>
  </si>
  <si>
    <t>1/215</t>
  </si>
  <si>
    <t>1/216</t>
  </si>
  <si>
    <t>1/217</t>
  </si>
  <si>
    <t>1/218</t>
  </si>
  <si>
    <t>1/219</t>
  </si>
  <si>
    <t>1/220</t>
  </si>
  <si>
    <t>14.05.2015</t>
  </si>
  <si>
    <t>29.06.2015</t>
  </si>
  <si>
    <t>შპს აუტოსიტი</t>
  </si>
  <si>
    <t>202331672</t>
  </si>
  <si>
    <t>03.07.2015</t>
  </si>
  <si>
    <t>შპს ელიტ-პატნა სიგნალიზაციის ფილიალი</t>
  </si>
  <si>
    <t>405074262</t>
  </si>
  <si>
    <t>შპს დეკორი</t>
  </si>
  <si>
    <t>203868635</t>
  </si>
  <si>
    <t>CMR150099954</t>
  </si>
  <si>
    <t>SPA150014158</t>
  </si>
  <si>
    <t>38652100</t>
  </si>
  <si>
    <t>SPA150014058</t>
  </si>
  <si>
    <t xml:space="preserve">გაფორმების ეკონომიკური
ზონა თბილისი ; გაფორმების ეკონომიკური
ზონა თბილისის აეროპორტი ;  საბაჟო გამშვები პუნქტი -„ყაზბეგი“ ; საბაჟო გამშვები პუნქტი -„სადახლო“; საბაჟო გამშვები პუნქტი - „წითელი ხიდი“; ვაკე-საბურთალოს სერვის ცენტრი 
</t>
  </si>
  <si>
    <t>SPA150014057</t>
  </si>
  <si>
    <t xml:space="preserve">საბაჟო გამშვები პუნქტი - ვალე; გაფორმების ეკონომიკური ზონა „ბათუმი“; გაფორმების ეკონომიკური ზონა - „ბათუმის პორტი“;  გაფორმების ეკონომიკური ზონა - „ფოთი“; საბაჟო გამშვები პუნქტი -
„სარფი“ </t>
  </si>
  <si>
    <t>SPA150014060</t>
  </si>
  <si>
    <t>SPA150014061</t>
  </si>
  <si>
    <t>45210000</t>
  </si>
  <si>
    <t>SPA150014530</t>
  </si>
  <si>
    <t>1/193/1</t>
  </si>
  <si>
    <t>13.06.2015</t>
  </si>
  <si>
    <t>მ/ავტობუსი ფორდ ტრანზიტი WWO384 ძრავის შეკეთება</t>
  </si>
  <si>
    <t>CMR150101607</t>
  </si>
  <si>
    <t>14.08.2015</t>
  </si>
  <si>
    <t>1/199/2</t>
  </si>
  <si>
    <t>ყაზბეგის მუნიციპალიტეტი</t>
  </si>
  <si>
    <t>18.05.2015</t>
  </si>
  <si>
    <t>შპს პრაიმ თაიმი</t>
  </si>
  <si>
    <t>404409252</t>
  </si>
  <si>
    <t>18.07.2015</t>
  </si>
  <si>
    <t>შპს გეოტექსერვისი</t>
  </si>
  <si>
    <t>200087707</t>
  </si>
  <si>
    <t>14.07.2015</t>
  </si>
  <si>
    <t>SPA150014570</t>
  </si>
  <si>
    <t>21.05.2015</t>
  </si>
  <si>
    <t>02.08.2015</t>
  </si>
  <si>
    <t>შპს საგა ფუდი</t>
  </si>
  <si>
    <t>245623570</t>
  </si>
  <si>
    <t>CMR150102583</t>
  </si>
  <si>
    <t>1/221</t>
  </si>
  <si>
    <t>1/222</t>
  </si>
  <si>
    <t>1/223</t>
  </si>
  <si>
    <t>1/224</t>
  </si>
  <si>
    <t>1/225</t>
  </si>
  <si>
    <t>1/226</t>
  </si>
  <si>
    <t>1/227</t>
  </si>
  <si>
    <t>1/228</t>
  </si>
  <si>
    <t>19.05.2015</t>
  </si>
  <si>
    <t>30.07.2015</t>
  </si>
  <si>
    <t>შპს ლუმენი</t>
  </si>
  <si>
    <t>436032696</t>
  </si>
  <si>
    <t>ა/მ წინ დასამონტაჟებელი შუქდიოდური ციმციმა</t>
  </si>
  <si>
    <t>CMR150102588</t>
  </si>
  <si>
    <t>CMR150102591</t>
  </si>
  <si>
    <t>22.07.2015</t>
  </si>
  <si>
    <t>სსიპ საქართველოს ტექნიკური უნივერსიტეტი</t>
  </si>
  <si>
    <t>211349192</t>
  </si>
  <si>
    <t>სტაჟიორების ტესტირების ორგანიზება</t>
  </si>
  <si>
    <t>CMR150102605</t>
  </si>
  <si>
    <t>21.06.2015</t>
  </si>
  <si>
    <t>შპს ახალი მთვარე</t>
  </si>
  <si>
    <t>202218698</t>
  </si>
  <si>
    <t>სათიბი ცელი</t>
  </si>
  <si>
    <t>CMR150102609</t>
  </si>
  <si>
    <t>SPA150014714</t>
  </si>
  <si>
    <t>შპს ბაჩი</t>
  </si>
  <si>
    <t>466955331</t>
  </si>
  <si>
    <t>1/229</t>
  </si>
  <si>
    <t>1/230</t>
  </si>
  <si>
    <t>1/231</t>
  </si>
  <si>
    <t>1/232</t>
  </si>
  <si>
    <t>22.06.2015</t>
  </si>
  <si>
    <t>AEO პროგრამის შესახებ სამუშაო შეხვედრისთვის სათარჯიმნო მომსახურების გაწევა</t>
  </si>
  <si>
    <t>CMR150103331</t>
  </si>
  <si>
    <t>21 მანქანის 1 წლიანი პარკირება</t>
  </si>
  <si>
    <t>CMR150103369</t>
  </si>
  <si>
    <t>15.01.2016</t>
  </si>
  <si>
    <t>ააიპ შემფასებელთა და ექსპერტთა პროფესიული განვითარების ცენტრი</t>
  </si>
  <si>
    <t>404444945</t>
  </si>
  <si>
    <t>21.07.2015</t>
  </si>
  <si>
    <t>შპს ინტერპრინტჯორჯია</t>
  </si>
  <si>
    <t>202232639</t>
  </si>
  <si>
    <t>1/233</t>
  </si>
  <si>
    <t>1/234</t>
  </si>
  <si>
    <t>1/235</t>
  </si>
  <si>
    <t>1/236</t>
  </si>
  <si>
    <t>1/237</t>
  </si>
  <si>
    <t>1/238</t>
  </si>
  <si>
    <t>11.08.2015</t>
  </si>
  <si>
    <t>შპს GLOBAL DEFENSE GROUP</t>
  </si>
  <si>
    <t>404435250</t>
  </si>
  <si>
    <t>შპს უნივერსალი</t>
  </si>
  <si>
    <t>405025921</t>
  </si>
  <si>
    <t>(სამედიცინო) პრეპარატები საჭმლის მომნელებელი ტრაქტისა და მეტაბოლიზმისათვის
პრეპარატები დერმატოლოგიისა და ძვალკუნთოვანი სისტემისათვის ძაღლები</t>
  </si>
  <si>
    <t>ი.მ. ინგა ხელაია</t>
  </si>
  <si>
    <t>62007014706</t>
  </si>
  <si>
    <t>5 სურათი "ნახატი თბილისის ხედებით"</t>
  </si>
  <si>
    <t>CMR150105948</t>
  </si>
  <si>
    <t>16310000</t>
  </si>
  <si>
    <t>CMR150105982</t>
  </si>
  <si>
    <t>SPA150015250</t>
  </si>
  <si>
    <t>42512000</t>
  </si>
  <si>
    <t>ჰაერის კონდიცირების საშუალებები</t>
  </si>
  <si>
    <t>45314300</t>
  </si>
  <si>
    <t>SPA150015188</t>
  </si>
  <si>
    <t>34350000</t>
  </si>
  <si>
    <t>დიდი/მცირე ტვირთამწეობის ავტომანქანების საბურავები</t>
  </si>
  <si>
    <t>25.07.2015</t>
  </si>
  <si>
    <t>შპს E2E4+</t>
  </si>
  <si>
    <t>445410537</t>
  </si>
  <si>
    <t>შენობების მშენებლობა ვალე</t>
  </si>
  <si>
    <t>16.06.2015</t>
  </si>
  <si>
    <t>2 ბოთლი ჭაჭა</t>
  </si>
  <si>
    <t>CMR150107301</t>
  </si>
  <si>
    <t>50316000</t>
  </si>
  <si>
    <t>SPA150015735</t>
  </si>
  <si>
    <t>30234600</t>
  </si>
  <si>
    <t>ფლეშმეხსიერება</t>
  </si>
  <si>
    <t>1/239</t>
  </si>
  <si>
    <t>1/241</t>
  </si>
  <si>
    <t>1/242</t>
  </si>
  <si>
    <t>1/243</t>
  </si>
  <si>
    <t>1/244</t>
  </si>
  <si>
    <t>1/245</t>
  </si>
  <si>
    <t>1/246</t>
  </si>
  <si>
    <t>1/247</t>
  </si>
  <si>
    <t>1/248</t>
  </si>
  <si>
    <t>1/250</t>
  </si>
  <si>
    <t>29.05.2015</t>
  </si>
  <si>
    <t>29.07.2015</t>
  </si>
  <si>
    <t>SPA150015885</t>
  </si>
  <si>
    <t>ხისტი/მყარი დისკი
ფლეშმეხსიერება
გრაფიკული დამაჩქარებლის ბარათები
კომპიუტერის აქსესუარები
ვებკამერა
კომპაქტური დისკის წამკითხავი/ჩამწერი
კომპიუტერის მაუსი
პროგრამირებადი კლავიატურები</t>
  </si>
  <si>
    <t xml:space="preserve"> 30233132 30234600 30237134 30237200 30237240 30237380 30237410 30237461</t>
  </si>
  <si>
    <t>SPA150015884</t>
  </si>
  <si>
    <t>30213200</t>
  </si>
  <si>
    <t> პლანშეტური კომპიუტერები (ტაბლეტები)</t>
  </si>
  <si>
    <t>SPA150015826</t>
  </si>
  <si>
    <t>03.06.2015</t>
  </si>
  <si>
    <t>40 ცალი უწყვეტი კვების წყარო (UPS)</t>
  </si>
  <si>
    <t>241499473</t>
  </si>
  <si>
    <t>სგპ ყაზბეგის ტერიტორიაზე განთავსებული ნაგვის ურნების დაცლისა და ნარჩენების გატანის მომსახურება</t>
  </si>
  <si>
    <t>CMR150109283</t>
  </si>
  <si>
    <t>13.07.2015</t>
  </si>
  <si>
    <t>შპს მნათობი</t>
  </si>
  <si>
    <t>208143524</t>
  </si>
  <si>
    <t>03.08.2015</t>
  </si>
  <si>
    <t>შპს გოლსერვისი+</t>
  </si>
  <si>
    <t>200266489</t>
  </si>
  <si>
    <t>შპს დალე</t>
  </si>
  <si>
    <t>211378793</t>
  </si>
  <si>
    <t>55300000</t>
  </si>
  <si>
    <t>სარესტორნო მომსახურება რესტორანი "კოპალა"</t>
  </si>
  <si>
    <t>CMR150109662</t>
  </si>
  <si>
    <t>შპს დანი 2012</t>
  </si>
  <si>
    <t>404419704</t>
  </si>
  <si>
    <t>სარესტორნო მომსახურება "ქართულ სახლში"</t>
  </si>
  <si>
    <t>CMR150110975</t>
  </si>
  <si>
    <t>"ოქროს თევზი"</t>
  </si>
  <si>
    <t>SPA150016302</t>
  </si>
  <si>
    <t>დოკუმენტების გასანადგურებელი აპარატები</t>
  </si>
  <si>
    <t>1/251</t>
  </si>
  <si>
    <t>1/252</t>
  </si>
  <si>
    <t>1/253</t>
  </si>
  <si>
    <t>1/254</t>
  </si>
  <si>
    <t>1/255</t>
  </si>
  <si>
    <t>1/256</t>
  </si>
  <si>
    <t>1/257</t>
  </si>
  <si>
    <t>1/258</t>
  </si>
  <si>
    <t>1/259</t>
  </si>
  <si>
    <t>1/260</t>
  </si>
  <si>
    <t>1/261</t>
  </si>
  <si>
    <t>1/262</t>
  </si>
  <si>
    <t>1/263</t>
  </si>
  <si>
    <t>1/264</t>
  </si>
  <si>
    <t>1/265</t>
  </si>
  <si>
    <t>1/266</t>
  </si>
  <si>
    <t>SPA150016720</t>
  </si>
  <si>
    <t>11.06.2015</t>
  </si>
  <si>
    <t>SPA150016635</t>
  </si>
  <si>
    <t>39525500</t>
  </si>
  <si>
    <t>საგადასახადო სამართალდარღვევის ოქმები</t>
  </si>
  <si>
    <t>SPA150016567</t>
  </si>
  <si>
    <t>18333000</t>
  </si>
  <si>
    <t>SPA150016506</t>
  </si>
  <si>
    <t>45442180</t>
  </si>
  <si>
    <t>ს.გ.პ. ,,წითელი ხიდი“-ს (მარნეული რაიონი, სოფელი ქერაჩ-მუღანლო), საბაჟო გამშვები პუნქტი "მტკვარი"-ს (გარდაბნის რაიონი, სოფელი ვახტანგისი) და საბაჟო გამშვები პუნქტი "გარდაბანი" (გარდაბნის რაიონი, სოფელი კალინინო) ტერიტორიებზე სარემონტო სამუშაოები</t>
  </si>
  <si>
    <t>SPA150016636</t>
  </si>
  <si>
    <t>42512300</t>
  </si>
  <si>
    <t>გათბობა-ვენტილაცია-კონდიცირების პაკეტები</t>
  </si>
  <si>
    <t>SPA150016390</t>
  </si>
  <si>
    <t>მაგიდები
წიგნის კარადები
საოფისე ავეჯი
დოკუმენტების შესანახი კარადები
სამზარეულოს ავეჯი და მოწყობილობები
საწოლები, ლოგინები და სპეციალური რბილი ავეჯი
ტანსაცმლის კარადები
სტელაჟები</t>
  </si>
  <si>
    <t>39121200 
 39122200 
 39130000
 39132100 
 39141000
 39143110
 39143121
 39151100</t>
  </si>
  <si>
    <t>08.06.2015</t>
  </si>
  <si>
    <t>08.08.2015</t>
  </si>
  <si>
    <t>შპს ბიზნეს ჯგუფი</t>
  </si>
  <si>
    <t>404431744</t>
  </si>
  <si>
    <t>11.07.2015</t>
  </si>
  <si>
    <t>შპს კავკასუს მოტორსი</t>
  </si>
  <si>
    <t>436031768</t>
  </si>
  <si>
    <t>ინტერნეტ მომსახურება EVDO USB მოდემების საშუალებით</t>
  </si>
  <si>
    <t>19.07.2015</t>
  </si>
  <si>
    <t>შპს ბბ კომპანი</t>
  </si>
  <si>
    <t>204439269</t>
  </si>
  <si>
    <t>CMR150115691</t>
  </si>
  <si>
    <t>07.08.2015</t>
  </si>
  <si>
    <t>შპს ჯეოესემი</t>
  </si>
  <si>
    <t>405096006</t>
  </si>
  <si>
    <t>12.06.2015</t>
  </si>
  <si>
    <t>13.08.2015</t>
  </si>
  <si>
    <t>შპს ლაით ჰაუსი</t>
  </si>
  <si>
    <t>401966529</t>
  </si>
  <si>
    <t>SPA150017223</t>
  </si>
  <si>
    <t>17.06.2015</t>
  </si>
  <si>
    <t>SPA150017119</t>
  </si>
  <si>
    <t>72250000</t>
  </si>
  <si>
    <t>შემოსავლების სამსახურის მომსახურების დეპარტამენტის სარგებლობაში არსებული „ქოლ-ცენრი“ AVAYA IP OFFICE 500V2-ის ტექნიკური მხარდაჭერის მომსახურება</t>
  </si>
  <si>
    <t>SPA150017120</t>
  </si>
  <si>
    <t>38651600</t>
  </si>
  <si>
    <t>ციფრული ფოტოაპარატები</t>
  </si>
  <si>
    <t>SPA150017090</t>
  </si>
  <si>
    <t>საბაჟო გამშვები პუნქტი - კარწახი</t>
  </si>
  <si>
    <t>SPA150017083</t>
  </si>
  <si>
    <t>SPA150016745</t>
  </si>
  <si>
    <t>SPA150016746</t>
  </si>
  <si>
    <t>SPA150016747</t>
  </si>
  <si>
    <t>მაცივრები
ელექტრომოწყობილობები წყლის მომენტალური გაცხელებისთვის ან წყლის ავზების გამაცხელებლები და მადუღარები
გამათბობელი მოწყობილობები</t>
  </si>
  <si>
    <t xml:space="preserve">39711130 
 39715100 
 39715200 </t>
  </si>
  <si>
    <t>SPA150017437</t>
  </si>
  <si>
    <t>19.06.2015</t>
  </si>
  <si>
    <t>ჩეკთან გათანაბრებული დოკუმენტი</t>
  </si>
  <si>
    <t>SPA150017572</t>
  </si>
  <si>
    <t>79311000</t>
  </si>
  <si>
    <t>250 გრამიანი მარცვალი ყავა ESPRESO BEANS</t>
  </si>
  <si>
    <t>შპს ვერტიკალ ტექნოლოჯი</t>
  </si>
  <si>
    <t>404891140</t>
  </si>
  <si>
    <t>კარების პლატა, ღილაკის პლატა, ვინტილიატორი</t>
  </si>
  <si>
    <t>CMR150118028</t>
  </si>
  <si>
    <t>შპს დავით ენუქიძე</t>
  </si>
  <si>
    <t>416319228</t>
  </si>
  <si>
    <t>შპს სმარტნეტი</t>
  </si>
  <si>
    <t>400026823</t>
  </si>
  <si>
    <t>23.07.2015</t>
  </si>
  <si>
    <t>1590000</t>
  </si>
  <si>
    <t>კონდოლი საფერავი ბოთლის</t>
  </si>
  <si>
    <t>CMR150118271</t>
  </si>
  <si>
    <t>პიკაპების ავტოტექმომსახურება</t>
  </si>
  <si>
    <t>CMR150118322</t>
  </si>
  <si>
    <t>CMR150118341</t>
  </si>
  <si>
    <t>პიკაპების საგარანტიო ავტოტექმომსახურება</t>
  </si>
  <si>
    <t>CMR150118369</t>
  </si>
  <si>
    <t>SPA150017938</t>
  </si>
  <si>
    <t>SPA150017864</t>
  </si>
  <si>
    <t>31131000</t>
  </si>
  <si>
    <t>ერთფაზიანი ძრავები</t>
  </si>
  <si>
    <t>SPA150017744</t>
  </si>
  <si>
    <t>24.06.2015</t>
  </si>
  <si>
    <t>50343000</t>
  </si>
  <si>
    <t>SPA150017972</t>
  </si>
  <si>
    <t>39714110</t>
  </si>
  <si>
    <t>30200000ე</t>
  </si>
  <si>
    <t>33600000გ</t>
  </si>
  <si>
    <t>24.07.2015</t>
  </si>
  <si>
    <t>შპს დიალოგი 2006</t>
  </si>
  <si>
    <t>205117853</t>
  </si>
  <si>
    <t>სინქრონული თარგმნის მომსახურება (სემინარი-საგადასახადო შემოწმების აუდიტორული პროგრამების საკითხებთან დაკავშირებით. სასტუმრო თბილისი მერიოტში)</t>
  </si>
  <si>
    <t>შპს ფრესკო შოპინგ ცენტრი</t>
  </si>
  <si>
    <t>406092570</t>
  </si>
  <si>
    <t>CMR150123369</t>
  </si>
  <si>
    <t>1/267</t>
  </si>
  <si>
    <t>1/268</t>
  </si>
  <si>
    <t>1/269</t>
  </si>
  <si>
    <t>1/270</t>
  </si>
  <si>
    <t>1/271</t>
  </si>
  <si>
    <t>1/272</t>
  </si>
  <si>
    <t>1/273</t>
  </si>
  <si>
    <t>1/274</t>
  </si>
  <si>
    <t>1/275</t>
  </si>
  <si>
    <t>1/276</t>
  </si>
  <si>
    <t>CMR150123393</t>
  </si>
  <si>
    <t>შპს პატრიოტი 2006</t>
  </si>
  <si>
    <t>245565669</t>
  </si>
  <si>
    <t>SPA150018138</t>
  </si>
  <si>
    <t>SPA150018139</t>
  </si>
  <si>
    <t>მომხმარებელთა ნაკადის მართვის მოწყობილობის ტექნიკური მომსახურება</t>
  </si>
  <si>
    <t>SPA150018140</t>
  </si>
  <si>
    <t>31.08.2015</t>
  </si>
  <si>
    <t>შპს რეგლანი</t>
  </si>
  <si>
    <t>405063210</t>
  </si>
  <si>
    <t>18234000 18235400 18211000 18232000</t>
  </si>
  <si>
    <t>18318400 18333000</t>
  </si>
  <si>
    <t>130 ცალი პერანგი; 130 ცალი მაისური პოლო</t>
  </si>
  <si>
    <t>130 შარვალი; 130 ცალი ჟილეტი; 130 ცალი კეპი; 40 ცალი ქვედაბოლო</t>
  </si>
  <si>
    <t>ბათუმის პარკირება და სისტემაში გააქტიურება</t>
  </si>
  <si>
    <t>ბარგის სასწორები</t>
  </si>
  <si>
    <t>26.06.2015</t>
  </si>
  <si>
    <t>4 ცალი სასაჩუქრე სურათი</t>
  </si>
  <si>
    <t>CMR150124154</t>
  </si>
  <si>
    <t>CMR150124174</t>
  </si>
  <si>
    <t>24.07.2016</t>
  </si>
  <si>
    <t>15.08.2015</t>
  </si>
  <si>
    <t>1/277</t>
  </si>
  <si>
    <t>1/278</t>
  </si>
  <si>
    <t>1/279</t>
  </si>
  <si>
    <t>1/280</t>
  </si>
  <si>
    <t>1/281</t>
  </si>
  <si>
    <t>1/282</t>
  </si>
  <si>
    <t>1/283</t>
  </si>
  <si>
    <t>10.08.2015</t>
  </si>
  <si>
    <t>CMR150124503</t>
  </si>
  <si>
    <t>CMR150124508</t>
  </si>
  <si>
    <t>შპს ჰოტელ კოსტე</t>
  </si>
  <si>
    <t>204935696</t>
  </si>
  <si>
    <t>ჰოტელ კოსტე</t>
  </si>
  <si>
    <t>CMR150124593</t>
  </si>
  <si>
    <t>SPA150018389</t>
  </si>
  <si>
    <t>SPA150018474</t>
  </si>
  <si>
    <t>02.07.2015</t>
  </si>
  <si>
    <t>ქსელის მარშრუტიზატორები
ქსელური მოწყობილობები
ქსელის კაბელები
ქსელის კომპონენტები
ქსელის ჰაბები</t>
  </si>
  <si>
    <t xml:space="preserve">32413100 
 32420000 
 32421000 
 32422000 
 32423000 </t>
  </si>
  <si>
    <t>44621221</t>
  </si>
  <si>
    <t>01.08.2015</t>
  </si>
  <si>
    <t>ცელი</t>
  </si>
  <si>
    <t>CMR150126824</t>
  </si>
  <si>
    <t>05.08.2015</t>
  </si>
  <si>
    <t>2.5 ტონა დოკუმენტების განადგურების მომსახურება</t>
  </si>
  <si>
    <t>CMR150126831</t>
  </si>
  <si>
    <t>1/256/1</t>
  </si>
  <si>
    <t>შპს მაგნოლია</t>
  </si>
  <si>
    <t>404944753</t>
  </si>
  <si>
    <t>სგპ სარფში ქეითერინგული მომსახურება</t>
  </si>
  <si>
    <t>CMR150126857</t>
  </si>
  <si>
    <t>06.07.2015</t>
  </si>
  <si>
    <t>14.10.2015</t>
  </si>
  <si>
    <t>შპს კომფორტი 2005</t>
  </si>
  <si>
    <t>236088915</t>
  </si>
  <si>
    <t>შპს მაი მობაილ +</t>
  </si>
  <si>
    <t>205294705</t>
  </si>
  <si>
    <t>28.08.2015</t>
  </si>
  <si>
    <t>07.09.2015</t>
  </si>
  <si>
    <t>შპს ნიტექსი</t>
  </si>
  <si>
    <t>204525852</t>
  </si>
  <si>
    <t>სატრანსპორტო საშუალებების სკანერის მართვის პულტის შენობის სამშენებლო და გარე ტერიტორიის მოწყობის სამუშაოები ს.გ.პ. ,,სადახლოს“-ს ტერიტორიაზე.</t>
  </si>
  <si>
    <t>09.08.2015</t>
  </si>
  <si>
    <t>1 ცალი სუვენირი "აზიური კომპოზიცია"</t>
  </si>
  <si>
    <t>SPA150018692</t>
  </si>
  <si>
    <t>ს.გ.პ. "ლაგოდეხი"-ს შენობის სამშენებლო და გარე ტერიტორიის მოწყობის სამუშაოები</t>
  </si>
  <si>
    <t>CMR150127240</t>
  </si>
  <si>
    <t>ყავა, ჩაი, ორცხობილა, შაქარი</t>
  </si>
  <si>
    <t>ერთჯერადი თეფშები და ჭიქები</t>
  </si>
  <si>
    <t>SPA150018812</t>
  </si>
  <si>
    <t>07.07.2015</t>
  </si>
  <si>
    <t>SPA150018800</t>
  </si>
  <si>
    <t>30232110</t>
  </si>
  <si>
    <t>SPA150018349</t>
  </si>
  <si>
    <t>71320000</t>
  </si>
  <si>
    <t>75241100</t>
  </si>
  <si>
    <t>დაცვა-გაცილების მომსახურება</t>
  </si>
  <si>
    <t>CMR150127870</t>
  </si>
  <si>
    <t>შპს ელ +</t>
  </si>
  <si>
    <t>206108950</t>
  </si>
  <si>
    <t>35240000</t>
  </si>
  <si>
    <t>5 კოპლ. სირენა</t>
  </si>
  <si>
    <t>CMR150127881</t>
  </si>
  <si>
    <t>შემოსავლების სამსახურის ბალანსზე რიცხული შენობების ფასადის (შუშების) რეცხვა - გაწმენდა</t>
  </si>
  <si>
    <t>1/284</t>
  </si>
  <si>
    <t>1/285</t>
  </si>
  <si>
    <t>1/286</t>
  </si>
  <si>
    <t>1/287</t>
  </si>
  <si>
    <t>1/288</t>
  </si>
  <si>
    <t>1/289</t>
  </si>
  <si>
    <t>1/290</t>
  </si>
  <si>
    <t>1/291</t>
  </si>
  <si>
    <t>1/292</t>
  </si>
  <si>
    <t>17.08.2015</t>
  </si>
  <si>
    <t>30.10.2015</t>
  </si>
  <si>
    <t>ავტობუსებზე ტექ.ნებართვის გაცემა</t>
  </si>
  <si>
    <t>CMR150129626</t>
  </si>
  <si>
    <t>შპს ალტა</t>
  </si>
  <si>
    <t>211380691</t>
  </si>
  <si>
    <t>ლეპტოპი</t>
  </si>
  <si>
    <t>CMR150129638</t>
  </si>
  <si>
    <t>31.10.2015</t>
  </si>
  <si>
    <t>SPA150019050</t>
  </si>
  <si>
    <t>39711130</t>
  </si>
  <si>
    <t>1/294</t>
  </si>
  <si>
    <t>1/295</t>
  </si>
  <si>
    <t>1/296</t>
  </si>
  <si>
    <t>1/297</t>
  </si>
  <si>
    <t>1/298</t>
  </si>
  <si>
    <t>1/300</t>
  </si>
  <si>
    <t>1/301</t>
  </si>
  <si>
    <t>SPA150019365</t>
  </si>
  <si>
    <t>39143112</t>
  </si>
  <si>
    <t>SPA150019368</t>
  </si>
  <si>
    <t>ძვირფასი ქვებისა და ძვირფასქვიანი საიუველირო ნაკეთობების’’’ გაცნობა და შემფასებლის კვალიფიკაციის მიღება</t>
  </si>
  <si>
    <t>SPA150019366</t>
  </si>
  <si>
    <t>39511100 39516120</t>
  </si>
  <si>
    <t>CMR150131673</t>
  </si>
  <si>
    <t>09.07.2015</t>
  </si>
  <si>
    <t>30.09.2015</t>
  </si>
  <si>
    <t>შპს იუჯითი</t>
  </si>
  <si>
    <t>204892964</t>
  </si>
  <si>
    <t>16.08.2015</t>
  </si>
  <si>
    <t>01.09.2015</t>
  </si>
  <si>
    <t>CMR150131870</t>
  </si>
  <si>
    <t>1/277/1</t>
  </si>
  <si>
    <t>CMR150131871</t>
  </si>
  <si>
    <t>CMR150131872</t>
  </si>
  <si>
    <t>შპს pressco</t>
  </si>
  <si>
    <t>406075161</t>
  </si>
  <si>
    <t>3511215</t>
  </si>
  <si>
    <t>50000 ლუქი</t>
  </si>
  <si>
    <t>CMR150131873</t>
  </si>
  <si>
    <t>1/236/1</t>
  </si>
  <si>
    <t>30.06.2018</t>
  </si>
  <si>
    <t>5 კომპლექტი რენტგენული შემოწმების სისტემისა და ათი კომპლექტი ბარგის სკანერის ტექ. მომსახურება</t>
  </si>
  <si>
    <t>CMR150132634</t>
  </si>
  <si>
    <t>16.07.2015</t>
  </si>
  <si>
    <t>SPA150019859</t>
  </si>
  <si>
    <t>CMR150134146</t>
  </si>
  <si>
    <t>CMR150134147</t>
  </si>
  <si>
    <t>15.07.2015</t>
  </si>
  <si>
    <t>25.08.2015</t>
  </si>
  <si>
    <t>შპს CityMarket</t>
  </si>
  <si>
    <t>404989063</t>
  </si>
  <si>
    <t>15.12.2015</t>
  </si>
  <si>
    <t>ს.ს. ტრანსმშენი</t>
  </si>
  <si>
    <t>212274812</t>
  </si>
  <si>
    <t>სსიპ საქართველოს სტანდარტების და მეტროლოგიის ეროვნული სააგენტო</t>
  </si>
  <si>
    <t>200162224</t>
  </si>
  <si>
    <t>2 ცალი 60 ტონიანი სასწორის დაკალიბრება/დამოწმება ფოთის პორტში</t>
  </si>
  <si>
    <t>10 ცალი 250 გრამიანი ყავა ESPRESO BEANS</t>
  </si>
  <si>
    <t>1/302</t>
  </si>
  <si>
    <t>1/303</t>
  </si>
  <si>
    <t>1/304</t>
  </si>
  <si>
    <t>1/305</t>
  </si>
  <si>
    <t>1/306</t>
  </si>
  <si>
    <t>20.07.2015</t>
  </si>
  <si>
    <t>15.09.2015</t>
  </si>
  <si>
    <t>შპს ჯი თი ჯგუფი</t>
  </si>
  <si>
    <t>404494695</t>
  </si>
  <si>
    <t>01.10.2015</t>
  </si>
  <si>
    <t>20.07.2014</t>
  </si>
  <si>
    <t>04.09.2015</t>
  </si>
  <si>
    <t>შპს მოდემი</t>
  </si>
  <si>
    <t>1/307</t>
  </si>
  <si>
    <t>1/308</t>
  </si>
  <si>
    <t>1/309</t>
  </si>
  <si>
    <t>1/310</t>
  </si>
  <si>
    <t>1/311</t>
  </si>
  <si>
    <t>1/312</t>
  </si>
  <si>
    <t>1/313</t>
  </si>
  <si>
    <t>1/314</t>
  </si>
  <si>
    <t>1/315</t>
  </si>
  <si>
    <t>1/316</t>
  </si>
  <si>
    <t>1/317</t>
  </si>
  <si>
    <t>SPA150020649</t>
  </si>
  <si>
    <t>ზაფხულის საბურავები</t>
  </si>
  <si>
    <t>SPA150020629</t>
  </si>
  <si>
    <t>გმოს კვლევა</t>
  </si>
  <si>
    <t>SPA150019937</t>
  </si>
  <si>
    <t>CMR150140025</t>
  </si>
  <si>
    <t>სს საქართველოს რკინიგზა</t>
  </si>
  <si>
    <t>202886010</t>
  </si>
  <si>
    <t>რკინიგზის ელექტროფიკაციის ქსელზე მიერთების ტექნიკური პირობების მომზადება</t>
  </si>
  <si>
    <t>CMR150140077</t>
  </si>
  <si>
    <t>შპს კომპიუტერშოპი</t>
  </si>
  <si>
    <t>406129167</t>
  </si>
  <si>
    <t>23.09.2015</t>
  </si>
  <si>
    <t>შპს მილენიუმ დისტრიბუშენ ჯორჯია</t>
  </si>
  <si>
    <t>206230041</t>
  </si>
  <si>
    <t>1/318</t>
  </si>
  <si>
    <t>1/319</t>
  </si>
  <si>
    <t>1/320</t>
  </si>
  <si>
    <t>1/321</t>
  </si>
  <si>
    <t>1/322</t>
  </si>
  <si>
    <t>1/323</t>
  </si>
  <si>
    <t>28.07.2015</t>
  </si>
  <si>
    <t>09.09.2015</t>
  </si>
  <si>
    <t>31.09.2015</t>
  </si>
  <si>
    <t>PDF ფაილების კონვერტირების პროგრამული უზრუნველყოფის ლიცენზია</t>
  </si>
  <si>
    <t>CMR150141615</t>
  </si>
  <si>
    <t>20.09.2015</t>
  </si>
  <si>
    <t>6 ბოთლი "ვეფხვაძის ოცხანური საფერე"; 6 ბოთლი "ხარება ცოლიკაური"</t>
  </si>
  <si>
    <t>CMR150141622</t>
  </si>
  <si>
    <t>სს ენერგო - პრო ჯორჯია</t>
  </si>
  <si>
    <t>205169066</t>
  </si>
  <si>
    <t>შემოსავლების სამსახურის თანამშრომლებისა და გადასახადის გადამხდელების საქმიანი საუზმით მომსახურების უზრუნველყოფა 2015 წლის 23.07-დან 25.09-ის ჩათვლით ყოველ პარასკევს 8-10 კაცზე</t>
  </si>
  <si>
    <t>CMR150140414</t>
  </si>
  <si>
    <t>შპს ამგო</t>
  </si>
  <si>
    <t>204423070</t>
  </si>
  <si>
    <t>შპს მასტერ ქლინერი</t>
  </si>
  <si>
    <t>401986507</t>
  </si>
  <si>
    <t>შპს ტექნოჰაუსი</t>
  </si>
  <si>
    <t>205277608</t>
  </si>
  <si>
    <t>03.09.2015</t>
  </si>
  <si>
    <t>შპს sky Group</t>
  </si>
  <si>
    <t>SPA150021028</t>
  </si>
  <si>
    <t>32323500</t>
  </si>
  <si>
    <t>ვიდეოსათვალთავლო სისტემა</t>
  </si>
  <si>
    <t>SPA150021032</t>
  </si>
  <si>
    <t>50532300</t>
  </si>
  <si>
    <t>SPA150021029</t>
  </si>
  <si>
    <t>ქუთაისის სერვის ცენტრის (ქ. ქუთაისი, ჯავახიშვილის ქ.N5) სარემონტო სამუშაოები</t>
  </si>
  <si>
    <t>SPA150021033</t>
  </si>
  <si>
    <t>30121430</t>
  </si>
  <si>
    <t>ხელმოწერის ნიმუშის ასაღები მოწყობილობების</t>
  </si>
  <si>
    <t>SPA150021030</t>
  </si>
  <si>
    <t>22851000</t>
  </si>
  <si>
    <t>30213300</t>
  </si>
  <si>
    <t>პერსონალური კომპიუტერები</t>
  </si>
  <si>
    <t>CMR150142404</t>
  </si>
  <si>
    <t>სს ნუროლ ინშაათ ვე თიჯარეთი</t>
  </si>
  <si>
    <t>245591104</t>
  </si>
  <si>
    <t>55120000</t>
  </si>
  <si>
    <t>სასტუმრო შერტონ ბათუმი საკონფერენციო დარბაზით მომსახურება</t>
  </si>
  <si>
    <t>CMR150142406</t>
  </si>
  <si>
    <t>1/324</t>
  </si>
  <si>
    <t>1/326</t>
  </si>
  <si>
    <t>1/327</t>
  </si>
  <si>
    <t>1/328</t>
  </si>
  <si>
    <t>1/329</t>
  </si>
  <si>
    <t>1/330</t>
  </si>
  <si>
    <t>04.08.2015</t>
  </si>
  <si>
    <t>შპს ტექსტილი +</t>
  </si>
  <si>
    <t>406106057</t>
  </si>
  <si>
    <t>14.09.2015</t>
  </si>
  <si>
    <t>06.08.2015</t>
  </si>
  <si>
    <t>შპს ეისითი</t>
  </si>
  <si>
    <t>204441684</t>
  </si>
  <si>
    <t>05.09.2015</t>
  </si>
  <si>
    <t>CMR150144934</t>
  </si>
  <si>
    <t>შპს რემონტალი</t>
  </si>
  <si>
    <t>202457956</t>
  </si>
  <si>
    <t>SPA150021458</t>
  </si>
  <si>
    <t>SPA150021460</t>
  </si>
  <si>
    <t>45342000</t>
  </si>
  <si>
    <t>SPA150021461</t>
  </si>
  <si>
    <t>SPA150021457</t>
  </si>
  <si>
    <t>50532100 </t>
  </si>
  <si>
    <t>ელექტროძრავების შეკეთება და ტექნიკური მომსახურება</t>
  </si>
  <si>
    <t>1/332</t>
  </si>
  <si>
    <t>1/334</t>
  </si>
  <si>
    <t>22450000   22458000</t>
  </si>
  <si>
    <t>ნაბეჭდი მასალა დამცავი შრეებით; შეკვეთით ნაბეჭდი მასალა</t>
  </si>
  <si>
    <t>შპს როტორი</t>
  </si>
  <si>
    <t>404388710</t>
  </si>
  <si>
    <t>შპს ლოჯიქალ სისტემზ კომპანი</t>
  </si>
  <si>
    <t>200242816</t>
  </si>
  <si>
    <t>31711310 31720000</t>
  </si>
  <si>
    <t>დასწრების აღმრიცხველი სისტემა ელექტრომექანიკური მოწყობილობები</t>
  </si>
  <si>
    <t>SPA150022192</t>
  </si>
  <si>
    <t>42512200</t>
  </si>
  <si>
    <t>კედლის კონდიციონერები</t>
  </si>
  <si>
    <t>71351730</t>
  </si>
  <si>
    <t>SPA150022196</t>
  </si>
  <si>
    <t>34144750</t>
  </si>
  <si>
    <t>1/335</t>
  </si>
  <si>
    <t>1/336</t>
  </si>
  <si>
    <t>1/337</t>
  </si>
  <si>
    <t>1/338</t>
  </si>
  <si>
    <t>1/339</t>
  </si>
  <si>
    <t>1/340</t>
  </si>
  <si>
    <t>CMR150148110</t>
  </si>
  <si>
    <t>CMR150148825</t>
  </si>
  <si>
    <t>CMR150148898</t>
  </si>
  <si>
    <t>1/341</t>
  </si>
  <si>
    <t>1/342</t>
  </si>
  <si>
    <t>1/343</t>
  </si>
  <si>
    <t>1/344</t>
  </si>
  <si>
    <t>12.08.2015</t>
  </si>
  <si>
    <t>19.09.2015</t>
  </si>
  <si>
    <t>შპს ვისოლ ავტო ექსპრესი</t>
  </si>
  <si>
    <t>404878806</t>
  </si>
  <si>
    <t>შპს toma</t>
  </si>
  <si>
    <t>404875337</t>
  </si>
  <si>
    <t>CMR150149109</t>
  </si>
  <si>
    <t>1/345</t>
  </si>
  <si>
    <t>1/346</t>
  </si>
  <si>
    <t>1/347</t>
  </si>
  <si>
    <t>1/348</t>
  </si>
  <si>
    <t>1/349</t>
  </si>
  <si>
    <t>1/350</t>
  </si>
  <si>
    <t>1/351</t>
  </si>
  <si>
    <t>1/352</t>
  </si>
  <si>
    <t>1/353</t>
  </si>
  <si>
    <t>1/354</t>
  </si>
  <si>
    <t>1/355</t>
  </si>
  <si>
    <t>1/356</t>
  </si>
  <si>
    <t>1/357</t>
  </si>
  <si>
    <t>1/358</t>
  </si>
  <si>
    <t>1/359</t>
  </si>
  <si>
    <t>1/360</t>
  </si>
  <si>
    <t>1/361</t>
  </si>
  <si>
    <t>1/362</t>
  </si>
  <si>
    <t>1/363</t>
  </si>
  <si>
    <t>1/364</t>
  </si>
  <si>
    <t>SPA150022193</t>
  </si>
  <si>
    <t>50532400</t>
  </si>
  <si>
    <t>ელექტროგამანაწილებელი მოწყობილობების შეკეთება და ტექნიკური მომსახურება</t>
  </si>
  <si>
    <t>საინფორმაციო სარეკლამო პროდუქტების მიწოდება მონტაჟი</t>
  </si>
  <si>
    <t>SPA150022523</t>
  </si>
  <si>
    <t>39222120</t>
  </si>
  <si>
    <t>SPA150022504</t>
  </si>
  <si>
    <t>71247000</t>
  </si>
  <si>
    <t>სამშენებლო სამუშაოების ზედამხედველობა</t>
  </si>
  <si>
    <t>SPA150022551</t>
  </si>
  <si>
    <t>44165100</t>
  </si>
  <si>
    <t>44163100</t>
  </si>
  <si>
    <t>50711000</t>
  </si>
  <si>
    <t>დოკლევერის (HORMANN KG) შეკეთება და ტექნიკური მომსახურება</t>
  </si>
  <si>
    <t>08.09.2015</t>
  </si>
  <si>
    <t>SPA150022911</t>
  </si>
  <si>
    <t>შპს სოკარ ჯორჯია გაზი-ს ქართლის რეგიონალური ოფისი</t>
  </si>
  <si>
    <t>202403121</t>
  </si>
  <si>
    <t>45330000</t>
  </si>
  <si>
    <t>მარნეულის მუნიციპალიტეტის მომარაგებისათვის გაზსადენის მილების გადალაგება/მიწაში ჩალაგება</t>
  </si>
  <si>
    <t>CMR150150731</t>
  </si>
  <si>
    <t>18.08.2015</t>
  </si>
  <si>
    <t>სსიპ საქართველოს შსს მომსახურების სააგენტო</t>
  </si>
  <si>
    <t>30.08.2015</t>
  </si>
  <si>
    <t>3 კაცის 3 ღამით დაბინავება</t>
  </si>
  <si>
    <t>CMR150150748</t>
  </si>
  <si>
    <t>CMR150150753</t>
  </si>
  <si>
    <t>02.10.2015</t>
  </si>
  <si>
    <t>სს ელიტ ელექტრონიქსი</t>
  </si>
  <si>
    <t>202268928</t>
  </si>
  <si>
    <t>CMR150146724</t>
  </si>
  <si>
    <t>SPA150023193</t>
  </si>
  <si>
    <t>SPA150022907</t>
  </si>
  <si>
    <t>SPA150022906</t>
  </si>
  <si>
    <t>საინჟინრო სამუშაო-გაფორმების ეკონომიკური ზონა "ბათუმი" (ხელვაჩაურის მუნიციპალიტეტი, სოფელი ადლია, სენაკი-ფოთი-სარფის საავტომობილო გზის 106-ე კმ), ერთ სართულიანი საოფისე შენობა,</t>
  </si>
  <si>
    <t>SPA150023144</t>
  </si>
  <si>
    <t xml:space="preserve">45314300 
 45314320 </t>
  </si>
  <si>
    <t>ახალციხის სერვის ცენტრის (ქ. ახალციხე, პ. ნათენაძის ქ. №54) ელექტრო, კომპიუტერული და სატელეფონო დაქსელვა, ცენტრალური ელექტრო მომარაგების სიმეტრიული განაწილება</t>
  </si>
  <si>
    <t>28.09.2015</t>
  </si>
  <si>
    <t>31.03.2017</t>
  </si>
  <si>
    <t>440886098</t>
  </si>
  <si>
    <t>SPA150023336</t>
  </si>
  <si>
    <t>66514110 66515200</t>
  </si>
  <si>
    <t>ძრავიანი ავტომობილების დაზღვევა ქონების დაზღვევა</t>
  </si>
  <si>
    <t>SPA150023337</t>
  </si>
  <si>
    <t>24.08.2015</t>
  </si>
  <si>
    <t>1/347/1</t>
  </si>
  <si>
    <t>07.10.2015</t>
  </si>
  <si>
    <t>შპს ჯითიეს ელექტრონიქსი</t>
  </si>
  <si>
    <t>205029351</t>
  </si>
  <si>
    <t>03.10.2015</t>
  </si>
  <si>
    <t>05.11.2015</t>
  </si>
  <si>
    <t>CMR150153077</t>
  </si>
  <si>
    <t>CMR150153212</t>
  </si>
  <si>
    <t>12.10.2015</t>
  </si>
  <si>
    <t>შპს მშენ-ელექტრო სერვისი</t>
  </si>
  <si>
    <t>202410505</t>
  </si>
  <si>
    <t>CMR150153656</t>
  </si>
  <si>
    <r>
      <t>ხელშეკრულების</t>
    </r>
    <r>
      <rPr>
        <b/>
        <sz val="10"/>
        <color theme="3" tint="-0.499984740745262"/>
        <rFont val="Calibri"/>
        <family val="2"/>
        <charset val="204"/>
      </rPr>
      <t xml:space="preserve"> თარიღი</t>
    </r>
  </si>
  <si>
    <r>
      <t xml:space="preserve">საიდენტიფიკაციო            </t>
    </r>
    <r>
      <rPr>
        <b/>
        <sz val="10"/>
        <color theme="3" tint="-0.499984740745262"/>
        <rFont val="Calibri"/>
        <family val="2"/>
        <charset val="204"/>
      </rPr>
      <t>კოდი</t>
    </r>
  </si>
  <si>
    <t xml:space="preserve">ქ. თბილისი, ალექსიძის ქ. №1-ში მდებარე შემოსავლების სამსახურის შენობის კაპიტალური რემონტი (შეკეთება) და რეკონსტრუქცია </t>
  </si>
  <si>
    <t>ქ. ბათუმში, ფიროსმანის ქ. №5ა-ში მდებარე შემოსავლების სამსახურის ბათუმის სერვის ცენტრის შენობაში.</t>
  </si>
  <si>
    <t>1/365</t>
  </si>
  <si>
    <t>1/366</t>
  </si>
  <si>
    <t>1/367</t>
  </si>
  <si>
    <t>1/368</t>
  </si>
  <si>
    <t>1/369</t>
  </si>
  <si>
    <t>1/370</t>
  </si>
  <si>
    <t>1/371</t>
  </si>
  <si>
    <t>1/372</t>
  </si>
  <si>
    <t>1/373</t>
  </si>
  <si>
    <t>1/374</t>
  </si>
  <si>
    <t>SPA150023338</t>
  </si>
  <si>
    <t>26.08.2015</t>
  </si>
  <si>
    <t>სგპ ყაზბეგის სარემონტო სამუშაოები</t>
  </si>
  <si>
    <t>სგპ ნინოწმინდის ტერიტორიის სარემონტო სამუშაოები</t>
  </si>
  <si>
    <t>1/354/1</t>
  </si>
  <si>
    <t>24.09.2015</t>
  </si>
  <si>
    <t>შპს სითი ლოფტი-ს მფბელობაში არსებული სასტუმრო Rooms</t>
  </si>
  <si>
    <t>404909934</t>
  </si>
  <si>
    <t>სასტუმრო Rooms-ში სადილით მომსახურება</t>
  </si>
  <si>
    <t>ღობეების მონტაჟი - არქივი</t>
  </si>
  <si>
    <t>საბნები; ბალიშები; ლეიბები</t>
  </si>
  <si>
    <t>20.10.2015</t>
  </si>
  <si>
    <t>შპს თურსა</t>
  </si>
  <si>
    <t>248435670</t>
  </si>
  <si>
    <t>CMR150156764</t>
  </si>
  <si>
    <t>CMR150157716</t>
  </si>
  <si>
    <t>სგპ წითელ ხიდზე და სგპ სადახლოს კონდიციონერები</t>
  </si>
  <si>
    <t>30.05.2017</t>
  </si>
  <si>
    <t>შპს გეომეფი</t>
  </si>
  <si>
    <t>215149177</t>
  </si>
  <si>
    <t>შპს უნივერსალ ინტრალოჯისტიკს</t>
  </si>
  <si>
    <t>205159718</t>
  </si>
  <si>
    <t>სარესტორნო მოსახურება წიქვილში</t>
  </si>
  <si>
    <t>CMR150158150</t>
  </si>
  <si>
    <t>შპს სურგულა</t>
  </si>
  <si>
    <t>404479391</t>
  </si>
  <si>
    <t>ავტომანქანის ბრენდინგის დიზაინი</t>
  </si>
  <si>
    <t>CMR150158168</t>
  </si>
  <si>
    <t>ჰოტელ კოსტეში ლანჩის ორგანიზება</t>
  </si>
  <si>
    <t>CMR150158173</t>
  </si>
  <si>
    <t>10.10.2015</t>
  </si>
  <si>
    <t>სგპ ყაზბეგის კონდიციონერები</t>
  </si>
  <si>
    <t>CMR150158176</t>
  </si>
  <si>
    <t>SPA150024644</t>
  </si>
  <si>
    <t>რიბონების</t>
  </si>
  <si>
    <t>SPA150024632</t>
  </si>
  <si>
    <t>საინფორმაციო აბრა</t>
  </si>
  <si>
    <t>SPA150024626</t>
  </si>
  <si>
    <t>1-სართულიანი და 3-სართულიანი მომიჯნავე ავარიული შენობების მდებარე მისამართზე: ქ.თბილისი, ახვლედიანის ქ.#6, საკ.კოდი: 01.19.17.003.017 და აბზიანიზის ქ.#4 (მუხაძის ქ,#9) საკ. კოდი: 01.19.17.003.017 დემონტაჟის პროექტის მომზადება.</t>
  </si>
  <si>
    <t>SPA150024627</t>
  </si>
  <si>
    <t>თეჯირი</t>
  </si>
  <si>
    <t>SPA150024624</t>
  </si>
  <si>
    <t>წყლის ტუმბო</t>
  </si>
  <si>
    <t>SPA150024629</t>
  </si>
  <si>
    <t>ვაკე-საბურთალოს სერვის ცენტრის შენობის (კოსტავას გამზირი №68ა) სარემონტო სამუშაოები</t>
  </si>
  <si>
    <t>SPA150024622</t>
  </si>
  <si>
    <t>22852000 22852100</t>
  </si>
  <si>
    <t>საქაღალდეები ფაილები</t>
  </si>
  <si>
    <t>31224810</t>
  </si>
  <si>
    <t>დამაგრძელებელი კაბელები</t>
  </si>
  <si>
    <t>SPA150024620</t>
  </si>
  <si>
    <t>44522400</t>
  </si>
  <si>
    <t>SPA150024438</t>
  </si>
  <si>
    <t>SPA150024404</t>
  </si>
  <si>
    <t>ახალციხის სერვის ცენტრის (ქ. ახალციხე, პ. ნათენაძის ქ. №54) ტერიტორიაზე სარემონტო სამუშაოებ</t>
  </si>
  <si>
    <t>SPA150024358</t>
  </si>
  <si>
    <t>თელავის სერვის ცენტრის (ქ. თელავი, აღმაშენებლის გამზირი №41) სარემონტო სამუშაოებს</t>
  </si>
  <si>
    <t>SPA150024354</t>
  </si>
  <si>
    <t>30197110</t>
  </si>
  <si>
    <t>სტეპლერის ტყვიები</t>
  </si>
  <si>
    <t>SPA150024353</t>
  </si>
  <si>
    <t>50333100</t>
  </si>
  <si>
    <t>რადიოგადამცემების შეკეთება და ტექნიკური მომსახურება</t>
  </si>
  <si>
    <t>SPA150024357</t>
  </si>
  <si>
    <t>გზათსარგებლობის საფასურის ბარათების</t>
  </si>
  <si>
    <t>SPA150024352</t>
  </si>
  <si>
    <t>44321000  44322000</t>
  </si>
  <si>
    <t>კაბელი; კაბელის აქსესუარები</t>
  </si>
  <si>
    <t>1/375</t>
  </si>
  <si>
    <t>1/376</t>
  </si>
  <si>
    <t>1/377</t>
  </si>
  <si>
    <t>1/378</t>
  </si>
  <si>
    <t>18.10.2015</t>
  </si>
  <si>
    <t>45233221 45233290</t>
  </si>
  <si>
    <t>სგპ ყაზბეგის ტერიტორიის დახაზვა</t>
  </si>
  <si>
    <t>CMR150159499</t>
  </si>
  <si>
    <t>02.09.2015</t>
  </si>
  <si>
    <t>05.12.2015</t>
  </si>
  <si>
    <t>16.10.2015</t>
  </si>
  <si>
    <t>შპს ინფოზავრი ჯგუფი</t>
  </si>
  <si>
    <t>202367777</t>
  </si>
  <si>
    <t>სასწორების დაკალიბრება/დამოწმება</t>
  </si>
  <si>
    <t>CMR150159611</t>
  </si>
  <si>
    <t>SuperFin ის მომსახურების გაგრძელება 2015 წლის 31 დეკემბრამდე</t>
  </si>
  <si>
    <t>CMR150159615</t>
  </si>
  <si>
    <t>09.11.2015</t>
  </si>
  <si>
    <t>შპს გეა</t>
  </si>
  <si>
    <t>201951209</t>
  </si>
  <si>
    <t>35121000</t>
  </si>
  <si>
    <t>ზესტაფონის სერვის ცენტრში სიგნალიზაციის დაყენება</t>
  </si>
  <si>
    <t>SPA150024750</t>
  </si>
  <si>
    <t>32333100</t>
  </si>
  <si>
    <t>ვიდეოჩამწერები</t>
  </si>
  <si>
    <t>SPA150024746</t>
  </si>
  <si>
    <t>34111200</t>
  </si>
  <si>
    <t>SPA150024752</t>
  </si>
  <si>
    <t>31170000</t>
  </si>
  <si>
    <t>SPA150024753</t>
  </si>
  <si>
    <t>30160000</t>
  </si>
  <si>
    <t>11.09.2015</t>
  </si>
  <si>
    <t>CMR150160661</t>
  </si>
  <si>
    <t>CMR150160671</t>
  </si>
  <si>
    <r>
      <t xml:space="preserve">ხელშეკრულების            </t>
    </r>
    <r>
      <rPr>
        <b/>
        <sz val="10"/>
        <color theme="3" tint="-0.499984740745262"/>
        <rFont val="Calibri"/>
        <family val="2"/>
      </rPr>
      <t>№</t>
    </r>
  </si>
  <si>
    <t>39715100</t>
  </si>
  <si>
    <t>წყლის გამაცხელებლები</t>
  </si>
  <si>
    <t>SPA150024900</t>
  </si>
  <si>
    <t>35821000</t>
  </si>
  <si>
    <t>SPA150024879</t>
  </si>
  <si>
    <t>1/380</t>
  </si>
  <si>
    <t>1/381</t>
  </si>
  <si>
    <t>1/382</t>
  </si>
  <si>
    <t>1/384</t>
  </si>
  <si>
    <t>1/385</t>
  </si>
  <si>
    <t>1/386</t>
  </si>
  <si>
    <t>19.10.2015</t>
  </si>
  <si>
    <t>1/360/1</t>
  </si>
  <si>
    <t>02.02.2016</t>
  </si>
  <si>
    <t>CMR150161531</t>
  </si>
  <si>
    <t>SPA150025146</t>
  </si>
  <si>
    <t>30199731</t>
  </si>
  <si>
    <t>SPA150025153</t>
  </si>
  <si>
    <t>საბაჟო გამშვები პუნქტი "ვალე"-ს (ადიგენის მუნიციპალიტეტის ტერიტორია)
სარემონტო სამუშაოები</t>
  </si>
  <si>
    <t>SPA150025147</t>
  </si>
  <si>
    <t>18425000</t>
  </si>
  <si>
    <t>SPA150025148</t>
  </si>
  <si>
    <t>ქოლგები ბრენდირებული</t>
  </si>
  <si>
    <t>16.09.2015</t>
  </si>
  <si>
    <t>SPA150025274</t>
  </si>
  <si>
    <t>50710000</t>
  </si>
  <si>
    <t xml:space="preserve"> ბათუმის გეზის სენდვიჩ კარის რემონტი</t>
  </si>
  <si>
    <t>1/387</t>
  </si>
  <si>
    <t>1/388</t>
  </si>
  <si>
    <t>1/389</t>
  </si>
  <si>
    <t>1/390</t>
  </si>
  <si>
    <t>1/391</t>
  </si>
  <si>
    <t>17.10.2015</t>
  </si>
  <si>
    <t>ი.მ. ლალი რობაქიძე</t>
  </si>
  <si>
    <t>53001034468</t>
  </si>
  <si>
    <t>ლიტველი ექსპერტებისა და შემოსავლების სამსახურის თანამშრომლების კოფებრეიკით მომსახურება</t>
  </si>
  <si>
    <t>CMR150162947</t>
  </si>
  <si>
    <t>შპს არდაბაგი</t>
  </si>
  <si>
    <t>400084859</t>
  </si>
  <si>
    <t>სგპ ყაზბეგის შენობაში არსებული ალუმინის გასაგორებელი ფანჯრების სარეკონსტრუქციო/სამონტაჟო სამუშაოები</t>
  </si>
  <si>
    <t>CMR150162974</t>
  </si>
  <si>
    <t>შპს ახალი გზა</t>
  </si>
  <si>
    <t>404461266</t>
  </si>
  <si>
    <t>სასაჩუქრე სუვენირები</t>
  </si>
  <si>
    <t>CMR150162995</t>
  </si>
  <si>
    <t>CMR150163005</t>
  </si>
  <si>
    <t>11.10.2015</t>
  </si>
  <si>
    <t>CMR150163018</t>
  </si>
  <si>
    <t>08.10.2015</t>
  </si>
  <si>
    <t>CMR150163034</t>
  </si>
  <si>
    <t>2 ცალი შლაგბაუმი</t>
  </si>
  <si>
    <t>SPA150025549</t>
  </si>
  <si>
    <t>21.09.2015</t>
  </si>
  <si>
    <t>UPS-ის CL3120 შეკეთება და ტექნიკური მომსახურება ს. გ. პ. "წითელი ხიდი"</t>
  </si>
  <si>
    <t>SPA150025527</t>
  </si>
  <si>
    <t>18.09.2015</t>
  </si>
  <si>
    <t>შემოსავლების სამსახურის ტერიტორიულ ერთეულებში დეზინსექციის, დერატიზაციისა და ქვეწარმავლებისაგან დაცვის მომსახურება, რაც გულისხმობს შემდეგს: შენობის შიდა და გარშემო მიმდებარე ტერიტორიის შეწამვლას თაგვისებური მღრღნელებისაგან დასაცავად</t>
  </si>
  <si>
    <t>90922000</t>
  </si>
  <si>
    <t>1/392</t>
  </si>
  <si>
    <t>1/393</t>
  </si>
  <si>
    <t>1/395</t>
  </si>
  <si>
    <t>1/396</t>
  </si>
  <si>
    <t>1/397</t>
  </si>
  <si>
    <t>1/398</t>
  </si>
  <si>
    <t>შპს ჯი ემ თი მთაწმინდა</t>
  </si>
  <si>
    <t>ვახშამი რესტორან ფუნიკულიორში ბანგლადეშის დელეგაციისთვის</t>
  </si>
  <si>
    <t>1/365/1</t>
  </si>
  <si>
    <t>შპს ვერე პალასი</t>
  </si>
  <si>
    <t>203813249</t>
  </si>
  <si>
    <t>კოლუმბიელი სტუმრის 6 ღამით დაბინავება</t>
  </si>
  <si>
    <t>CMR150164470</t>
  </si>
  <si>
    <t>21.10.2015</t>
  </si>
  <si>
    <t>CMR150164485</t>
  </si>
  <si>
    <t>შპს ეკოლცენტრი</t>
  </si>
  <si>
    <t>204980253</t>
  </si>
  <si>
    <t>2 (ორი) ინსინერატორისთვის გარემოზე ზემოქმედების ნებართვის განთავისუფლებისათვის საჭირო დოკუმენტების მომზადება</t>
  </si>
  <si>
    <t>CMR150164500</t>
  </si>
  <si>
    <t>17.09.2015</t>
  </si>
  <si>
    <t>100000 ძალოვანი ლუქი ჩამკეტი ძალოვანი</t>
  </si>
  <si>
    <t>CMR150164513</t>
  </si>
  <si>
    <t>28.11.2015</t>
  </si>
  <si>
    <t>62006029821</t>
  </si>
  <si>
    <t>შპს ციტადელ +</t>
  </si>
  <si>
    <t>404420612</t>
  </si>
  <si>
    <t>კოლუმბიის რესპუბლიკის დელეგაციის მასპინძლობა</t>
  </si>
  <si>
    <t>CMR150164527</t>
  </si>
  <si>
    <t>15.11.2015</t>
  </si>
  <si>
    <t>შპს TUSKI GEOLOGY GROUP</t>
  </si>
  <si>
    <t>445393146</t>
  </si>
  <si>
    <t>13.10.2015</t>
  </si>
  <si>
    <t>შპს სანატორიუმი სასტუმრო ოაზისი</t>
  </si>
  <si>
    <t>246956888</t>
  </si>
  <si>
    <t>ჟურნალისტების 2 ღამით დაბინავება</t>
  </si>
  <si>
    <t>CMR150164550</t>
  </si>
  <si>
    <t>203843396</t>
  </si>
  <si>
    <t>CMR150165407</t>
  </si>
  <si>
    <t>შპს საბა კონსტრაქშენ</t>
  </si>
  <si>
    <t>SPA150025839</t>
  </si>
  <si>
    <t>მიკროავტობუსები</t>
  </si>
  <si>
    <t>SPA150025843</t>
  </si>
  <si>
    <t>31211310 31213100</t>
  </si>
  <si>
    <t>ამომრთველები; გამანაწილებელი ბლოკები</t>
  </si>
  <si>
    <t>1/399</t>
  </si>
  <si>
    <t>1/400</t>
  </si>
  <si>
    <t>1/402</t>
  </si>
  <si>
    <t>1/403</t>
  </si>
  <si>
    <t>1/404</t>
  </si>
  <si>
    <t>1/406</t>
  </si>
  <si>
    <t>1/407</t>
  </si>
  <si>
    <t>1/408</t>
  </si>
  <si>
    <t>1/409</t>
  </si>
  <si>
    <t>1/411</t>
  </si>
  <si>
    <t>1/412</t>
  </si>
  <si>
    <t>1/413</t>
  </si>
  <si>
    <t>შპს გეოელექტრონიკი</t>
  </si>
  <si>
    <t>406124910</t>
  </si>
  <si>
    <t>1/386/1</t>
  </si>
  <si>
    <t>CMR150167236</t>
  </si>
  <si>
    <t>ი.მ. ლია ბეგალაშვილი</t>
  </si>
  <si>
    <t>01019041510</t>
  </si>
  <si>
    <t>სასაჩუქრე-ეროვნული სუვანირები</t>
  </si>
  <si>
    <t>CMR150167252</t>
  </si>
  <si>
    <t>შპს SmartNet</t>
  </si>
  <si>
    <t>1/369/1</t>
  </si>
  <si>
    <t>09.10.2015</t>
  </si>
  <si>
    <t>შპს შოთი 2007</t>
  </si>
  <si>
    <t>245625738</t>
  </si>
  <si>
    <t>CMR150167313</t>
  </si>
  <si>
    <t>ი.მ. ბეჟან სებისკკვერაძე</t>
  </si>
  <si>
    <t>57001015030</t>
  </si>
  <si>
    <t>სარესტორნო მოსახურება ზღაპარში</t>
  </si>
  <si>
    <t>CMR150167371</t>
  </si>
  <si>
    <t>სსიპ ფინანსთა სამინისტროს აკადემია</t>
  </si>
  <si>
    <t>CMR150167394</t>
  </si>
  <si>
    <t>შპს ფოლკრიფთ სერვის ჯორჯია</t>
  </si>
  <si>
    <t>400105373</t>
  </si>
  <si>
    <t>CMR150156363</t>
  </si>
  <si>
    <t>29.10.2015</t>
  </si>
  <si>
    <t>შპს ვა-ტა</t>
  </si>
  <si>
    <t>401984858</t>
  </si>
  <si>
    <t>24.10.2015</t>
  </si>
  <si>
    <t>თურქმენეთის საბაჟო სამსახურის დელეგაციის კოფე-ბრეიკით მომსახურება</t>
  </si>
  <si>
    <t>39560000</t>
  </si>
  <si>
    <t>SPA150025926</t>
  </si>
  <si>
    <t>SPA150025927</t>
  </si>
  <si>
    <t>სასაჩუქრე ჩანთა ბრენდირებული</t>
  </si>
  <si>
    <t>ქამრები ბრენდირებული</t>
  </si>
  <si>
    <t>SPA150026371</t>
  </si>
  <si>
    <t>29.09.2015</t>
  </si>
  <si>
    <t>CMR150168160</t>
  </si>
  <si>
    <t>უსარკმელო-ნაბეჭდი კონვერტები</t>
  </si>
  <si>
    <t>SPA150026697</t>
  </si>
  <si>
    <t>44111400</t>
  </si>
  <si>
    <t>SPA150026696</t>
  </si>
  <si>
    <t>SPA150026695</t>
  </si>
  <si>
    <t>SPA150026694</t>
  </si>
  <si>
    <t>18234000</t>
  </si>
  <si>
    <t>SPA150026375</t>
  </si>
  <si>
    <t>32324000</t>
  </si>
  <si>
    <t>22.09.2015</t>
  </si>
  <si>
    <t>CMR150172034</t>
  </si>
  <si>
    <t>ვახშმის ორგანიზება რესტორან ფუნიკულიორი</t>
  </si>
  <si>
    <t>CMR150172048</t>
  </si>
  <si>
    <t>22.10.2015</t>
  </si>
  <si>
    <t>რესტორანი წისქვილის მომსახურება</t>
  </si>
  <si>
    <t>CMR150172057</t>
  </si>
  <si>
    <t>1/414</t>
  </si>
  <si>
    <t>1/416</t>
  </si>
  <si>
    <t>1/417</t>
  </si>
  <si>
    <t>1/419</t>
  </si>
  <si>
    <t>1/420</t>
  </si>
  <si>
    <t>1/421</t>
  </si>
  <si>
    <t>1/422</t>
  </si>
  <si>
    <t>1/423</t>
  </si>
  <si>
    <t>1/425</t>
  </si>
  <si>
    <t>1/426</t>
  </si>
  <si>
    <t>1/427</t>
  </si>
  <si>
    <t>1/430</t>
  </si>
  <si>
    <t>1/431</t>
  </si>
  <si>
    <t>შპს ნილა</t>
  </si>
  <si>
    <t>400118341</t>
  </si>
  <si>
    <t>10.11.2015</t>
  </si>
  <si>
    <t>შპს კეპიტალ საინ ტრეიდ</t>
  </si>
  <si>
    <t>206334153</t>
  </si>
  <si>
    <t>შპს ჯორჯიან ჰოტელ მენეჯმენტი</t>
  </si>
  <si>
    <t>404385722</t>
  </si>
  <si>
    <t>საკონფერენციო დარბაზით მომსახურება (რედისონ ბლუ ივერია)</t>
  </si>
  <si>
    <t>CMR150172236</t>
  </si>
  <si>
    <t>25.09.2015</t>
  </si>
  <si>
    <t>შპს სადაზღვეო კომპანია უნისონი</t>
  </si>
  <si>
    <t>404393152</t>
  </si>
  <si>
    <t>30.11.2015</t>
  </si>
  <si>
    <t>შპს ენ-ჯი-ეს გრუპი</t>
  </si>
  <si>
    <t>405112676</t>
  </si>
  <si>
    <t>SPA150027061</t>
  </si>
  <si>
    <t>06.10.2015</t>
  </si>
  <si>
    <t>შუშაზე მისაკრავი წებოვანი სტიკერები TAX FREE</t>
  </si>
  <si>
    <t>SPA150026693</t>
  </si>
  <si>
    <t>SPA150027060</t>
  </si>
  <si>
    <t>39131000</t>
  </si>
  <si>
    <t>ი.მ. გივი აბუაშვილი</t>
  </si>
  <si>
    <t>01006001204</t>
  </si>
  <si>
    <t>მოჭედილი ვეფხისტყაოსანი ხის ყუთით</t>
  </si>
  <si>
    <t>28.10.2015</t>
  </si>
  <si>
    <t>რესტორან ფუნიკულიორში ვახშმის ორგანიზება</t>
  </si>
  <si>
    <t>CMR150174205</t>
  </si>
  <si>
    <t>1/405/1</t>
  </si>
  <si>
    <t>ფ.პ. დავით იმნაძე</t>
  </si>
  <si>
    <t>SPA150027205</t>
  </si>
  <si>
    <t>SPA150027193</t>
  </si>
  <si>
    <t>SPA150027196</t>
  </si>
  <si>
    <t>SPA150027190</t>
  </si>
  <si>
    <t>SPA150027189</t>
  </si>
  <si>
    <t>30237260</t>
  </si>
  <si>
    <t>შპს შატო მერე</t>
  </si>
  <si>
    <t>431171581</t>
  </si>
  <si>
    <t>სარესტორნო მომსახურება რესტორანში შატო მერე</t>
  </si>
  <si>
    <t>CMR150176605</t>
  </si>
  <si>
    <t>SPA150027492</t>
  </si>
  <si>
    <t>SPA150027484</t>
  </si>
  <si>
    <t>31612310</t>
  </si>
  <si>
    <t>SPA150027493</t>
  </si>
  <si>
    <t>SPA150027178</t>
  </si>
  <si>
    <t>საინფორმაციო სტენდები</t>
  </si>
  <si>
    <t>SPA150027187</t>
  </si>
  <si>
    <t>მოცულობითი ასოები სხვადასხვა სერვისცენტრებზე</t>
  </si>
  <si>
    <t>CMR150176694</t>
  </si>
  <si>
    <t>05.10.2015</t>
  </si>
  <si>
    <t>შპს კომუნიკომი</t>
  </si>
  <si>
    <t>404484982</t>
  </si>
  <si>
    <t>20.11.2015</t>
  </si>
  <si>
    <t>შპს ჯი თი ეს ელექტრონიქსი</t>
  </si>
  <si>
    <t>19.11.2015</t>
  </si>
  <si>
    <t>შპს NEW STYLE</t>
  </si>
  <si>
    <t>448047284</t>
  </si>
  <si>
    <t>26.11.2015</t>
  </si>
  <si>
    <t>შპს არქიტექტორები+</t>
  </si>
  <si>
    <t>401970168</t>
  </si>
  <si>
    <t>1/433</t>
  </si>
  <si>
    <t>1/434</t>
  </si>
  <si>
    <t>1/435</t>
  </si>
  <si>
    <t>1/436</t>
  </si>
  <si>
    <t>1/437</t>
  </si>
  <si>
    <t>1/438</t>
  </si>
  <si>
    <t>1/439</t>
  </si>
  <si>
    <t>1/440</t>
  </si>
  <si>
    <t>1/441</t>
  </si>
  <si>
    <t>1/442</t>
  </si>
  <si>
    <t>1/443</t>
  </si>
  <si>
    <t>1/444</t>
  </si>
  <si>
    <t>03.12.2015</t>
  </si>
  <si>
    <t>შპს დავითი</t>
  </si>
  <si>
    <t>404884764</t>
  </si>
  <si>
    <t>17.11.2015</t>
  </si>
  <si>
    <t>14.11.2015</t>
  </si>
  <si>
    <t>CMR150176773</t>
  </si>
  <si>
    <t>12.11.2015</t>
  </si>
  <si>
    <t>შპს Caucasus Nature Jewels</t>
  </si>
  <si>
    <t>404442386</t>
  </si>
  <si>
    <t>სურათი ძვ. თბილისი 7. სუვენირი</t>
  </si>
  <si>
    <t>01009002964</t>
  </si>
  <si>
    <t>79132000</t>
  </si>
  <si>
    <t>გარიგებაზე ხელმოწერის დამოწმება</t>
  </si>
  <si>
    <t>CMR150176781</t>
  </si>
  <si>
    <t>ვახშმის ორგანიზება რესტორან კოპალაში</t>
  </si>
  <si>
    <t>CMR150176789</t>
  </si>
  <si>
    <t>სუვენირი სურათები</t>
  </si>
  <si>
    <t>CMR150176793</t>
  </si>
  <si>
    <t>CMR150176799</t>
  </si>
  <si>
    <t>1/445</t>
  </si>
  <si>
    <t>1/446</t>
  </si>
  <si>
    <t>1/447</t>
  </si>
  <si>
    <t>1/448</t>
  </si>
  <si>
    <t>1/449</t>
  </si>
  <si>
    <t>1/450</t>
  </si>
  <si>
    <t>1/451</t>
  </si>
  <si>
    <t>1/452</t>
  </si>
  <si>
    <t>1/453</t>
  </si>
  <si>
    <t>1/454</t>
  </si>
  <si>
    <t>1/455</t>
  </si>
  <si>
    <t>1/456</t>
  </si>
  <si>
    <t>1/457</t>
  </si>
  <si>
    <t>1/458</t>
  </si>
  <si>
    <t>1/459</t>
  </si>
  <si>
    <t>1/460</t>
  </si>
  <si>
    <t>1/461</t>
  </si>
  <si>
    <t>23.11.2015</t>
  </si>
  <si>
    <t>SPA150027983</t>
  </si>
  <si>
    <t>საბაჟო გამშვები პუნქტის ,,ნინოწმინდას“ (ქალაქი ნინოწმინდა, სოფელი ჟდანოვი)
ტერიტორიაზე სარემონტო სამუშაოებს</t>
  </si>
  <si>
    <t>SPA150027985</t>
  </si>
  <si>
    <t>სარესტორნო მომსახურება წისქვილში</t>
  </si>
  <si>
    <t>CMR150181853</t>
  </si>
  <si>
    <t>446955331</t>
  </si>
  <si>
    <t>სგპ სარფის შენობაში სარემონტო სამუშაოები</t>
  </si>
  <si>
    <t>CMR150181860</t>
  </si>
  <si>
    <t>სგპ ნინოწმინდისსამშენებლო/სარემონტო სამუშაოები</t>
  </si>
  <si>
    <t>CMR150181867</t>
  </si>
  <si>
    <t>21.11.2015</t>
  </si>
  <si>
    <t>12 ცალი 250 გრ-იანი მარცვლი ყავა ESPRESO BEANS</t>
  </si>
  <si>
    <t>CMR150182090</t>
  </si>
  <si>
    <t>შპს კალიფსო თრეველი</t>
  </si>
  <si>
    <t>205019745</t>
  </si>
  <si>
    <t>1/462</t>
  </si>
  <si>
    <t>1/463</t>
  </si>
  <si>
    <t>1/464</t>
  </si>
  <si>
    <t>1/465</t>
  </si>
  <si>
    <t>1/466</t>
  </si>
  <si>
    <t>1/467</t>
  </si>
  <si>
    <t>1/468</t>
  </si>
  <si>
    <t>1/469</t>
  </si>
  <si>
    <t>1/470</t>
  </si>
  <si>
    <t>1/471</t>
  </si>
  <si>
    <t>04.12.2015</t>
  </si>
  <si>
    <t>1/474</t>
  </si>
  <si>
    <t>1/475</t>
  </si>
  <si>
    <t>1/476</t>
  </si>
  <si>
    <t>1/477</t>
  </si>
  <si>
    <t>18.12.2015</t>
  </si>
  <si>
    <t>ფ.პ. ქეთევან ახობაძე</t>
  </si>
  <si>
    <t>17001002618</t>
  </si>
  <si>
    <t>GEPS პროექტის ფარგლებში სტუმრებისათვის ინგლისურენოვანი გიდის მომსახურება</t>
  </si>
  <si>
    <t>CMR150182160</t>
  </si>
  <si>
    <t>29.11.2015</t>
  </si>
  <si>
    <t>205232639</t>
  </si>
  <si>
    <t>22.11.2015</t>
  </si>
  <si>
    <t>შპს თბილისის პარკი</t>
  </si>
  <si>
    <t>404911789</t>
  </si>
  <si>
    <t>ავტობუსის დაქირავება მძღოლთან ერთდ</t>
  </si>
  <si>
    <t>ფუნიკულიორის ტრამვაის ბილეთები</t>
  </si>
  <si>
    <t>CMR150182232</t>
  </si>
  <si>
    <t>შპს სასტუმრო ყაზბეგი</t>
  </si>
  <si>
    <t>404902254</t>
  </si>
  <si>
    <t>სადილით მომსახურების უზრუნველყოფა სასტუმრო ყაზბეგში 6 პერსონაზე</t>
  </si>
  <si>
    <t>CMR150182274</t>
  </si>
  <si>
    <t>სსიპ საქართველოს ეროვნული მუზეუმი</t>
  </si>
  <si>
    <t>204468664</t>
  </si>
  <si>
    <t>მუზეუმის მომსახურება</t>
  </si>
  <si>
    <t>რესტორან ფუნიკულიორი-ჩელა</t>
  </si>
  <si>
    <t>CMR150182315</t>
  </si>
  <si>
    <t>CMR150182358</t>
  </si>
  <si>
    <t>11.12.2015</t>
  </si>
  <si>
    <t>შპს Art House</t>
  </si>
  <si>
    <t>404924427</t>
  </si>
  <si>
    <t>BEPS პროექტის საერთაშორისო კონფერენციაზე გამართული ღონისძიების მუსიკალური გაფორმება</t>
  </si>
  <si>
    <t>CMR150182367</t>
  </si>
  <si>
    <t>შპს პსპ ფარმა</t>
  </si>
  <si>
    <t>202203123</t>
  </si>
  <si>
    <t>SPA150028521</t>
  </si>
  <si>
    <t>SPA150028520</t>
  </si>
  <si>
    <t>SPA150028523</t>
  </si>
  <si>
    <t>45450000</t>
  </si>
  <si>
    <t>SPA150028368</t>
  </si>
  <si>
    <t>39715210</t>
  </si>
  <si>
    <t>ცენტრალური გათბობის აღჭურვილობა</t>
  </si>
  <si>
    <t>SPA150028371</t>
  </si>
  <si>
    <t>შევრონები, სამხრეები, ლოგოები</t>
  </si>
  <si>
    <t>25.11.2015</t>
  </si>
  <si>
    <t>დიზელი L-62-სგპ კარწახი</t>
  </si>
  <si>
    <t>CMR150182529</t>
  </si>
  <si>
    <t>21.01.2016</t>
  </si>
  <si>
    <t>სს ექსპრესსერვისი 2008</t>
  </si>
  <si>
    <t>205238303</t>
  </si>
  <si>
    <t>27.11.2015</t>
  </si>
  <si>
    <t>1/479</t>
  </si>
  <si>
    <t>1/480</t>
  </si>
  <si>
    <t>1/491</t>
  </si>
  <si>
    <t>1/492</t>
  </si>
  <si>
    <t>1/493</t>
  </si>
  <si>
    <t>1/494</t>
  </si>
  <si>
    <t>1/495</t>
  </si>
  <si>
    <t>1/496</t>
  </si>
  <si>
    <t>1/497</t>
  </si>
  <si>
    <t>1/499</t>
  </si>
  <si>
    <t>1/500</t>
  </si>
  <si>
    <t>1/501</t>
  </si>
  <si>
    <t>1/502</t>
  </si>
  <si>
    <t>1/503</t>
  </si>
  <si>
    <t>1/504</t>
  </si>
  <si>
    <t>1/505</t>
  </si>
  <si>
    <t>1/506</t>
  </si>
  <si>
    <t>1/507</t>
  </si>
  <si>
    <t>1/508</t>
  </si>
  <si>
    <t>1/509</t>
  </si>
  <si>
    <t>1/510</t>
  </si>
  <si>
    <t>1/511</t>
  </si>
  <si>
    <t>1/512</t>
  </si>
  <si>
    <t>1/513</t>
  </si>
  <si>
    <t>1/514</t>
  </si>
  <si>
    <t>1/515</t>
  </si>
  <si>
    <t>23.10.2015</t>
  </si>
  <si>
    <t>შპს GS</t>
  </si>
  <si>
    <t>401981021</t>
  </si>
  <si>
    <t>26.10.2015</t>
  </si>
  <si>
    <t>09.12.2015</t>
  </si>
  <si>
    <t>შპს ტესტ ლაბორატორია</t>
  </si>
  <si>
    <t>404988055</t>
  </si>
  <si>
    <t>შპს ფოტოსამყარო</t>
  </si>
  <si>
    <t>204435511</t>
  </si>
  <si>
    <t>79811000</t>
  </si>
  <si>
    <t>50 ფოტოსურათის დაბეჭდვა</t>
  </si>
  <si>
    <t>CMR150184588</t>
  </si>
  <si>
    <t>ი.მ. ნინო აფაქიძე-მოდუსი</t>
  </si>
  <si>
    <t>01024048912</t>
  </si>
  <si>
    <t>დოკუმენტების რუსულიდან ქართულ ენაზე თრაგმნა</t>
  </si>
  <si>
    <t>CMR150184645</t>
  </si>
  <si>
    <t>5 შტენდერი და  1 ბანერი</t>
  </si>
  <si>
    <t>CMR150184687</t>
  </si>
  <si>
    <t>აბრები და სტიკერები</t>
  </si>
  <si>
    <t>CMR150184699</t>
  </si>
  <si>
    <t>CMR150184712</t>
  </si>
  <si>
    <t>სსიპ საქართველოს ხალხური სიმღერისა და ცეკვის აკადემიური ანსამბლი რუსთავი</t>
  </si>
  <si>
    <t>შემოსავლების სამსახურის სტუმრებისათვის გამართული ღონიძიების მუისიკალური გაფორმება (BEPS პროექტი)</t>
  </si>
  <si>
    <t>ფ.პ. ნოტარიუსი თინათინ დევდარიანი</t>
  </si>
  <si>
    <t>01008013506</t>
  </si>
  <si>
    <t>ნათარგმნი დოკუმენტების დამოწმება</t>
  </si>
  <si>
    <t>CMR150184878</t>
  </si>
  <si>
    <t>216297433</t>
  </si>
  <si>
    <t>CMR150184892</t>
  </si>
  <si>
    <t>CMR150184896</t>
  </si>
  <si>
    <t>დოკუმენტების ინგლისურიდან ქართულ ენაზე თრაგმნა</t>
  </si>
  <si>
    <t>CMR150184901</t>
  </si>
  <si>
    <t>სარსტორნო მომსახურება რესტორან ფუნიკულიორში (21.10.2015)</t>
  </si>
  <si>
    <t>CMR150184908</t>
  </si>
  <si>
    <t>CMR150184928</t>
  </si>
  <si>
    <t>CMR150184957</t>
  </si>
  <si>
    <t>ფ.პ. გიორგი ყოლბაია</t>
  </si>
  <si>
    <t>62006053309</t>
  </si>
  <si>
    <t>ესპანურენოვანი თარჯიმანის მომსახურება (BEPS პროექტი)</t>
  </si>
  <si>
    <t>CMR150184964</t>
  </si>
  <si>
    <t>ავტომანქანების ქიმწმენდა</t>
  </si>
  <si>
    <t>SPA150028810</t>
  </si>
  <si>
    <t>27.10.2015</t>
  </si>
  <si>
    <t>კინოლოგიის ცენტრის შენობის სარემონტო სამუშაოები</t>
  </si>
  <si>
    <t>SPA150028811</t>
  </si>
  <si>
    <t>SPA150028815</t>
  </si>
  <si>
    <t>SPA150028818</t>
  </si>
  <si>
    <t>დიზელ გენერატორების დემონტაჟი-მონტაჟის</t>
  </si>
  <si>
    <t>CMR150185288</t>
  </si>
  <si>
    <t>02.12.2015</t>
  </si>
  <si>
    <t>15.01.2015</t>
  </si>
  <si>
    <t>შპს ოლ-პი ჯგუფი</t>
  </si>
  <si>
    <t>205208746</t>
  </si>
  <si>
    <t>სგპ სადახლოს სამშენებლო-სარემონტო სამუშაოები</t>
  </si>
  <si>
    <t>CMR150185931</t>
  </si>
  <si>
    <t>10.12.2015</t>
  </si>
  <si>
    <t>CMR150185933</t>
  </si>
  <si>
    <t>ი.მ. ქეთევან მატაბელი</t>
  </si>
  <si>
    <t>01008002237</t>
  </si>
  <si>
    <t>სუვენირები -სურათები</t>
  </si>
  <si>
    <t>CMR150185935</t>
  </si>
  <si>
    <t>სუვენირი-ყანწები</t>
  </si>
  <si>
    <t>CMR150185937</t>
  </si>
  <si>
    <t>სუვენირი - ვეფხისტყაოსანი</t>
  </si>
  <si>
    <t>CMR150185939</t>
  </si>
  <si>
    <t>30.11.2016</t>
  </si>
  <si>
    <t>CMR150185943</t>
  </si>
  <si>
    <t>SPA150028930</t>
  </si>
  <si>
    <t>IV</t>
  </si>
  <si>
    <t>02.11.2015</t>
  </si>
  <si>
    <t>1/466/1</t>
  </si>
  <si>
    <t>სასტუმრო მომსახურება რედისონ ბლუ ივერიაში</t>
  </si>
  <si>
    <t>სარესტორნო მომსახურება რედისონ ბლუ ივერიაში</t>
  </si>
  <si>
    <t>სს სმარტ რითეილი</t>
  </si>
  <si>
    <t>205124346</t>
  </si>
  <si>
    <t>CMR150189900</t>
  </si>
  <si>
    <t>კოფე ბრეიკით მომსახურება გეზ თბილისში</t>
  </si>
  <si>
    <t>CMR150189236</t>
  </si>
  <si>
    <t>შპს piazza management</t>
  </si>
  <si>
    <t>445394369</t>
  </si>
  <si>
    <t>სარესტორნო მომსახურება მარკო-პოლოში</t>
  </si>
  <si>
    <t>CMR150189970</t>
  </si>
  <si>
    <t>27.01.2016</t>
  </si>
  <si>
    <t>სუვენირი-მოხატული ჭიქა</t>
  </si>
  <si>
    <t>15860000</t>
  </si>
  <si>
    <t>CMR150190019</t>
  </si>
  <si>
    <t>18.11.2015</t>
  </si>
  <si>
    <t>კოფე ბრეიკით მომსახურება სგპ კარწახში</t>
  </si>
  <si>
    <t>CMR150190037</t>
  </si>
  <si>
    <t>შპს მთარგმნელობითი ბიურო-დიალოგი 2006</t>
  </si>
  <si>
    <t>BEPS პროექტის საერთაშორისო კონფერენციიის სინქრონული თარჯიმნით მომსახურება</t>
  </si>
  <si>
    <t>CMR150190061</t>
  </si>
  <si>
    <t>შპს ელმონტაჟსერვისი</t>
  </si>
  <si>
    <t>432539915</t>
  </si>
  <si>
    <t>29.01.2016</t>
  </si>
  <si>
    <t>405043938</t>
  </si>
  <si>
    <t>შპს ჯი ჯი  ეს ჰოლდინგ</t>
  </si>
  <si>
    <t>შპს ნიქეჯგუფი</t>
  </si>
  <si>
    <t>431174169</t>
  </si>
  <si>
    <t>ავტომანქანების საგარანტიო პერიოდში დაზვევა</t>
  </si>
  <si>
    <t>CMR150190222</t>
  </si>
  <si>
    <t>1/516</t>
  </si>
  <si>
    <t>1/517</t>
  </si>
  <si>
    <t>1/518</t>
  </si>
  <si>
    <t>03.11.2015</t>
  </si>
  <si>
    <t>შპს სავაჭრო ჯგუფი</t>
  </si>
  <si>
    <t>405105513</t>
  </si>
  <si>
    <t>შპს allmarket.ge</t>
  </si>
  <si>
    <t>404431432</t>
  </si>
  <si>
    <t>CMR150190326</t>
  </si>
  <si>
    <t>1/520</t>
  </si>
  <si>
    <t>1/521</t>
  </si>
  <si>
    <t>1/523</t>
  </si>
  <si>
    <t>1/524</t>
  </si>
  <si>
    <t>1/525</t>
  </si>
  <si>
    <t>1/526</t>
  </si>
  <si>
    <t>1/528</t>
  </si>
  <si>
    <t>1/529</t>
  </si>
  <si>
    <t>1/530</t>
  </si>
  <si>
    <t>SPA150029357</t>
  </si>
  <si>
    <t>საკანცელარიო ვერტიკალური თარო მეტალის ბადე</t>
  </si>
  <si>
    <t>SPA150029359</t>
  </si>
  <si>
    <t>სუნამოები და ტუალეტის ნივთები
სავარცხლები
ქაღალდის სანიტარიული საშუალებები</t>
  </si>
  <si>
    <t>33711000
 33711620
 33770000</t>
  </si>
  <si>
    <t>SPA150029358</t>
  </si>
  <si>
    <t>1/531</t>
  </si>
  <si>
    <t>1/532</t>
  </si>
  <si>
    <t>1/533</t>
  </si>
  <si>
    <t>1/534</t>
  </si>
  <si>
    <t>1/535</t>
  </si>
  <si>
    <t>1/536</t>
  </si>
  <si>
    <t>1/537</t>
  </si>
  <si>
    <t>1/538</t>
  </si>
  <si>
    <t>1/540</t>
  </si>
  <si>
    <t>1/541</t>
  </si>
  <si>
    <t>1/542</t>
  </si>
  <si>
    <t>SPA150029685</t>
  </si>
  <si>
    <t>SPA150029683</t>
  </si>
  <si>
    <t>SPA150029679</t>
  </si>
  <si>
    <t>34113000</t>
  </si>
  <si>
    <t>მაღალგანმავლობიანი (მაღალი გამავლობის) სატრანსპორტო საშუალებები</t>
  </si>
  <si>
    <t>SPA150029677</t>
  </si>
  <si>
    <t>1 წლიანი პარკირება და სისტემაში გააქტიურება</t>
  </si>
  <si>
    <t>CMR150192681</t>
  </si>
  <si>
    <t>შპს გეროცკას ტორტი</t>
  </si>
  <si>
    <t>405061490</t>
  </si>
  <si>
    <t>ტორტი - კარწახი-ჩილდირ/ათაშის საზეიმო გახსნის ცერემონიისათვის</t>
  </si>
  <si>
    <t>17.12.2015</t>
  </si>
  <si>
    <t>შპს ელიტელი</t>
  </si>
  <si>
    <t>404905849</t>
  </si>
  <si>
    <t>CMR150192728</t>
  </si>
  <si>
    <t>37520000</t>
  </si>
  <si>
    <t>ძაღლებისთვის განკუთვნილი სათამაშოები</t>
  </si>
  <si>
    <t>CMR150193006</t>
  </si>
  <si>
    <t>04.11.2015</t>
  </si>
  <si>
    <t>შპს აგრო გრინ შოფი</t>
  </si>
  <si>
    <t>404857552</t>
  </si>
  <si>
    <t>24453000</t>
  </si>
  <si>
    <t>მცენარეების საწინააღმდეგო საშუალება "ურაგან ფორტე"</t>
  </si>
  <si>
    <t>CMR150193624</t>
  </si>
  <si>
    <t>დიზელი L-62-სგპ სადახლო-9 785 ლიტრი</t>
  </si>
  <si>
    <t>CMR150193697</t>
  </si>
  <si>
    <t>CMR150173816</t>
  </si>
  <si>
    <t>SPA150030182</t>
  </si>
  <si>
    <t>11.11.2015</t>
  </si>
  <si>
    <t>ვიდეოჩამწერები
ვიდეოკამერები</t>
  </si>
  <si>
    <t xml:space="preserve">32333100 
 32333200 </t>
  </si>
  <si>
    <t>SPA150030183</t>
  </si>
  <si>
    <t>ვაკუუმის აპარატის, სტერილიზატორისა და პოლიეთილენის პარკები</t>
  </si>
  <si>
    <t>SPA150030037</t>
  </si>
  <si>
    <t>50117000</t>
  </si>
  <si>
    <t>სატრანსპორტო საშუალებების გადაკეთება და რესტავრაცია</t>
  </si>
  <si>
    <t>შპს საგა იმპექსი</t>
  </si>
  <si>
    <t>205185235</t>
  </si>
  <si>
    <t>06.11.2015</t>
  </si>
  <si>
    <t>ფ.პ. ზაური ლანჩავა</t>
  </si>
  <si>
    <t>01015001509</t>
  </si>
  <si>
    <t>შპს ახალქალაქის სანდასუფთავება</t>
  </si>
  <si>
    <t>223353387</t>
  </si>
  <si>
    <t>სგპ კარწახის ტერიტიაზე განთავსებული ნაგვის ურნების დაცლისა და ნარჩენების გატანის მომსახურება</t>
  </si>
  <si>
    <t>CMR150194827</t>
  </si>
  <si>
    <t>1/511/1</t>
  </si>
  <si>
    <t>ვახშმი რესტორან ფუნიკულიორში</t>
  </si>
  <si>
    <t>CMR150195020</t>
  </si>
  <si>
    <t>შპს ბომს</t>
  </si>
  <si>
    <t>200267040</t>
  </si>
  <si>
    <t>SPA150030197</t>
  </si>
  <si>
    <t>26.12.2015</t>
  </si>
  <si>
    <t>შპს ჯი-დი-აი კომპანი</t>
  </si>
  <si>
    <t>406130761</t>
  </si>
  <si>
    <t>შპს გალაქსი</t>
  </si>
  <si>
    <t>205295955</t>
  </si>
  <si>
    <t>1/543</t>
  </si>
  <si>
    <t>1/544</t>
  </si>
  <si>
    <t>1/545</t>
  </si>
  <si>
    <t>13.11.2015</t>
  </si>
  <si>
    <t>შპს ტელკო სისტემს</t>
  </si>
  <si>
    <t>205203279</t>
  </si>
  <si>
    <t>ი.მ. ედნარ ზოიძე</t>
  </si>
  <si>
    <t>61004037019</t>
  </si>
  <si>
    <t>45510000</t>
  </si>
  <si>
    <t>ამწეს დაქირავება</t>
  </si>
  <si>
    <t>CMR150196328</t>
  </si>
  <si>
    <t>სპეციალიზირებული კურსი აუდიტის დეპატამენტის სტაჟიორებისათვის</t>
  </si>
  <si>
    <t>16.11.2015</t>
  </si>
  <si>
    <t>30213200  
 30233132 
 30237134</t>
  </si>
  <si>
    <t>პლანშეტური კომპიუტერები (ტაბლეტები)
ხისტი/მყარი დისკი
გრაფიკული დამაჩქარებლის ბარათები</t>
  </si>
  <si>
    <t>SPA150030422</t>
  </si>
  <si>
    <t>SPA150030395</t>
  </si>
  <si>
    <t>ქვეკავშირები; შიდა კავშირები (VPN), ინტერნეტ ტელეფონი (VOIP).</t>
  </si>
  <si>
    <t>CMR150197068</t>
  </si>
  <si>
    <t>1/547</t>
  </si>
  <si>
    <t>1/548</t>
  </si>
  <si>
    <t>1/549</t>
  </si>
  <si>
    <t>SPA150030425</t>
  </si>
  <si>
    <t>17.02.2016</t>
  </si>
  <si>
    <t>შპს აჭარა +</t>
  </si>
  <si>
    <t>205090890</t>
  </si>
  <si>
    <t>სარესტორნო მომსახურება ჰოლიდეი ინნ-ში</t>
  </si>
  <si>
    <t>1/550</t>
  </si>
  <si>
    <t>1/551</t>
  </si>
  <si>
    <t>1/552</t>
  </si>
  <si>
    <t>1/553</t>
  </si>
  <si>
    <t>1/554</t>
  </si>
  <si>
    <t>CMR150198243</t>
  </si>
  <si>
    <t>17.01.2015</t>
  </si>
  <si>
    <t>შპს დომბა</t>
  </si>
  <si>
    <t>211325430</t>
  </si>
  <si>
    <r>
      <t xml:space="preserve">საოფისე თაროები. კოსტავას </t>
    </r>
    <r>
      <rPr>
        <sz val="10"/>
        <color theme="3" tint="-0.499984740745262"/>
        <rFont val="Calibri"/>
        <family val="2"/>
      </rPr>
      <t>№</t>
    </r>
    <r>
      <rPr>
        <sz val="10"/>
        <color theme="3" tint="-0.499984740745262"/>
        <rFont val="Calibri"/>
        <family val="2"/>
        <charset val="204"/>
        <scheme val="minor"/>
      </rPr>
      <t>68.</t>
    </r>
  </si>
  <si>
    <t>CMR150176767</t>
  </si>
  <si>
    <t>სამართლებრივი აქტების მაცნეს ვებ. გვერძე გამოქვეყნება</t>
  </si>
  <si>
    <t>SPA150030993</t>
  </si>
  <si>
    <t>SPA150030995</t>
  </si>
  <si>
    <t>მანქანების გაფორმება მისაკრავი სტიკერებით</t>
  </si>
  <si>
    <t>SPA150030879</t>
  </si>
  <si>
    <t>44221200</t>
  </si>
  <si>
    <t>კარი ჟალუზი</t>
  </si>
  <si>
    <t>SPA150030676</t>
  </si>
  <si>
    <t>SPA150030616</t>
  </si>
  <si>
    <t>SPA150030880</t>
  </si>
  <si>
    <t>44621000</t>
  </si>
  <si>
    <t>SPA150030674</t>
  </si>
  <si>
    <t>31521320</t>
  </si>
  <si>
    <t>ფარნები</t>
  </si>
  <si>
    <t>CMR150201391</t>
  </si>
  <si>
    <t>CMR150201405</t>
  </si>
  <si>
    <t>19.01.2016</t>
  </si>
  <si>
    <t>შპს ეი თი ვი</t>
  </si>
  <si>
    <t>426110996</t>
  </si>
  <si>
    <t>CMR150201433</t>
  </si>
  <si>
    <t>16.12.2015</t>
  </si>
  <si>
    <t>1/555</t>
  </si>
  <si>
    <t>1/556</t>
  </si>
  <si>
    <t>1/557</t>
  </si>
  <si>
    <t>1/558</t>
  </si>
  <si>
    <t>1/559</t>
  </si>
  <si>
    <t>1/560</t>
  </si>
  <si>
    <t>1/561</t>
  </si>
  <si>
    <t>1/562</t>
  </si>
  <si>
    <t>1/563</t>
  </si>
  <si>
    <t>1/564</t>
  </si>
  <si>
    <t>1/565</t>
  </si>
  <si>
    <t>1/566</t>
  </si>
  <si>
    <t>1/567</t>
  </si>
  <si>
    <t>1/568</t>
  </si>
  <si>
    <t>1/569</t>
  </si>
  <si>
    <t>1/570</t>
  </si>
  <si>
    <t>ცხოველური წარმოშობის სურსათის ლაბორატორიული კვლევა, რომელიც სავალდებულოა განხორციელდეს აჭარის რეგიონში</t>
  </si>
  <si>
    <t>ციფრული ტელევიზია -  ცენტარლური აპარატი, გორგასლის ქ. #16. 1 წერტილზე</t>
  </si>
  <si>
    <t>ტვირთამწეების შეკეთებისა და ტექნიკური
მომსახურება</t>
  </si>
  <si>
    <t>ელექტრო ძრავიანი გადასაადგილებელი
საშუალებების (სეგვეი) შეკეთებისა და ტექნიკური მომსახურებ</t>
  </si>
  <si>
    <t>SPA150032099</t>
  </si>
  <si>
    <t>44621220</t>
  </si>
  <si>
    <t>24.12.2015</t>
  </si>
  <si>
    <t>SPA150032103</t>
  </si>
  <si>
    <t>SPA150031610</t>
  </si>
  <si>
    <t>CMR150205722</t>
  </si>
  <si>
    <t>90911300</t>
  </si>
  <si>
    <t>SPA150033058</t>
  </si>
  <si>
    <t>31511000
 31519100 
 31519200
 31524120
 31531000</t>
  </si>
  <si>
    <t>ჰერმეტული სანათი მოწყობილობები
ვარვარა ნათურები
ნეონის ნათურები
ჭერის სანათი
ნათურები</t>
  </si>
  <si>
    <t>SPA150032306</t>
  </si>
  <si>
    <t>01.12.2015</t>
  </si>
  <si>
    <t xml:space="preserve">22459100 </t>
  </si>
  <si>
    <t>საინფორმაციო დაფა (შტენდერი) და აბრა</t>
  </si>
  <si>
    <t>30199792</t>
  </si>
  <si>
    <t>კედლის საგადასახადო კალენდარი</t>
  </si>
  <si>
    <t>CMR150208916</t>
  </si>
  <si>
    <t>შპს პსპ დაზღვევა</t>
  </si>
  <si>
    <t>204545572</t>
  </si>
  <si>
    <t>ბზიკების დაზღვევა</t>
  </si>
  <si>
    <t>CMR150208982</t>
  </si>
  <si>
    <t>საფურშეტო მომსახურება გეზ თბილისში</t>
  </si>
  <si>
    <t>CMR150209030</t>
  </si>
  <si>
    <t>შპს პრემიუმ ღონისძიებები</t>
  </si>
  <si>
    <t>405113416</t>
  </si>
  <si>
    <t>სინქრონული თარგმნისა და საკონფერენციო სისტემებით მომსახურება</t>
  </si>
  <si>
    <t>CMR150209036</t>
  </si>
  <si>
    <t>სინქრონული თარჯიმნის მომსახურება</t>
  </si>
  <si>
    <t>CMR150209041</t>
  </si>
  <si>
    <t>CMR150209085</t>
  </si>
  <si>
    <t>25.01.2015</t>
  </si>
  <si>
    <t>შპს მ.ზ.</t>
  </si>
  <si>
    <t>404469464</t>
  </si>
  <si>
    <t>08.01.2016</t>
  </si>
  <si>
    <t>სს ქებული კლიმატი</t>
  </si>
  <si>
    <t>202283242</t>
  </si>
  <si>
    <t>სსიპ საქართველოს ეროვნული ბანკი</t>
  </si>
  <si>
    <t>203824148</t>
  </si>
  <si>
    <t>საკოლექციო მონეტები</t>
  </si>
  <si>
    <t>CMR150209099</t>
  </si>
  <si>
    <t>შპს აკა</t>
  </si>
  <si>
    <t>401943108</t>
  </si>
  <si>
    <t>25.12.2015</t>
  </si>
  <si>
    <t>შპს კლიმატ დიზაინი</t>
  </si>
  <si>
    <t>220101819</t>
  </si>
  <si>
    <t>07.01.2016</t>
  </si>
  <si>
    <t>შპს ჯი-თი ჯგუფი</t>
  </si>
  <si>
    <t>შპს მირა</t>
  </si>
  <si>
    <t>1/517/1</t>
  </si>
  <si>
    <t>საგადასახადო დოკუმენტების ინგლისურიდან ქართულ ენაზე თარგმნა</t>
  </si>
  <si>
    <t>CMR150209219</t>
  </si>
  <si>
    <t>1/517/2</t>
  </si>
  <si>
    <t>ფ.პ. თინათინ დევდარიანი</t>
  </si>
  <si>
    <t>CMR150209227</t>
  </si>
  <si>
    <t>შპს ამირან+</t>
  </si>
  <si>
    <t>212889944</t>
  </si>
  <si>
    <t>სარესტორნო მომსახურება "ამირანში"</t>
  </si>
  <si>
    <t>CMR150209237</t>
  </si>
  <si>
    <t>საგარანტიო პერიოდში ტექ. მომსახურეობა</t>
  </si>
  <si>
    <t>CMR150209259</t>
  </si>
  <si>
    <t>1/571</t>
  </si>
  <si>
    <t>1/572</t>
  </si>
  <si>
    <t>1/573</t>
  </si>
  <si>
    <t>1/575</t>
  </si>
  <si>
    <t>1/576</t>
  </si>
  <si>
    <t>1/577</t>
  </si>
  <si>
    <t>1/578</t>
  </si>
  <si>
    <t>1/581</t>
  </si>
  <si>
    <t>1/583</t>
  </si>
  <si>
    <t>1/584</t>
  </si>
  <si>
    <t>1/585</t>
  </si>
  <si>
    <t>1/586</t>
  </si>
  <si>
    <t>1/587</t>
  </si>
  <si>
    <t>1/588</t>
  </si>
  <si>
    <t>1/589</t>
  </si>
  <si>
    <t>1/590</t>
  </si>
  <si>
    <t>1/591</t>
  </si>
  <si>
    <t>1/592</t>
  </si>
  <si>
    <t>1/596</t>
  </si>
  <si>
    <t>1/597</t>
  </si>
  <si>
    <t>1/598</t>
  </si>
  <si>
    <t>1/599</t>
  </si>
  <si>
    <t>1/600</t>
  </si>
  <si>
    <t>206348987</t>
  </si>
  <si>
    <t>CMR150213027</t>
  </si>
  <si>
    <t>შპს მირანდუხტი</t>
  </si>
  <si>
    <t>416308962</t>
  </si>
  <si>
    <t>16.01.2016</t>
  </si>
  <si>
    <t>შპს კვანძი</t>
  </si>
  <si>
    <t>424070551</t>
  </si>
  <si>
    <t>ქ. თბილისი აბზიანიძის ქუჩა №4, (მუხაძის №9) არსებული სარეკონსტრუქციო საბაჟო დეპარტამენტის შენობის და ქ. თბილისი ახვლედიანის ქუჩა №6 სასაწყობე შენობის ტერიტორიაზე</t>
  </si>
  <si>
    <t>08.12.2015</t>
  </si>
  <si>
    <t>22.01.2016</t>
  </si>
  <si>
    <t>ეროვნული სუვენირები</t>
  </si>
  <si>
    <t>CMR150213174</t>
  </si>
  <si>
    <t>SPA150033763</t>
  </si>
  <si>
    <t>შემოსავლების სამსახურის ქ. თბილისი
აბზიანიძის ქუჩა #4, (მუხაძის #9) არსებული სარეკონსტრუქციო საბაჟო დეპარტამენტის შენობის
ტერიტორიაზე</t>
  </si>
  <si>
    <t>სინქრონული თქრგმნითა და საკონფერენციო სისტემებით მომსახურება გეზ თბილისში</t>
  </si>
  <si>
    <t>CMR150215100</t>
  </si>
  <si>
    <t>18.01.2016</t>
  </si>
  <si>
    <t>შპს ლაბექსი</t>
  </si>
  <si>
    <t>416304680</t>
  </si>
  <si>
    <t>14.01.2016</t>
  </si>
  <si>
    <t>დიზელი L-62-გეზ თბილისი</t>
  </si>
  <si>
    <t>CMR150215281</t>
  </si>
  <si>
    <t>1/551/1</t>
  </si>
  <si>
    <t>კოფე-ბრეიკი გეზ თბილისში</t>
  </si>
  <si>
    <t>CMR150215347</t>
  </si>
  <si>
    <t>სარესტორნო მომსახურება "ფუნიკულიორი-ჩელა"</t>
  </si>
  <si>
    <t>CMR150215360</t>
  </si>
  <si>
    <t>07.12.2015</t>
  </si>
  <si>
    <t>ზამთრის საბურავები</t>
  </si>
  <si>
    <t>06.01.2016</t>
  </si>
  <si>
    <t>CMR150215378</t>
  </si>
  <si>
    <t>CMR150215388</t>
  </si>
  <si>
    <t>24.01.2016</t>
  </si>
  <si>
    <t>1/397/1</t>
  </si>
  <si>
    <t>1/564/1</t>
  </si>
  <si>
    <t>14.12.2015</t>
  </si>
  <si>
    <t>14320000</t>
  </si>
  <si>
    <t>60 ლ. კატალიზატორის სითხე (abdlue)</t>
  </si>
  <si>
    <t>CMR150217817</t>
  </si>
  <si>
    <t>CMR150218307</t>
  </si>
  <si>
    <t>საკაბელო ინფრასტრუქტურის მონტაჟი, თელავი</t>
  </si>
  <si>
    <t>CMR150222640</t>
  </si>
  <si>
    <t>დიზელი L-62-გეზ ბათუმი</t>
  </si>
  <si>
    <t>CMR150222642</t>
  </si>
  <si>
    <t>21.12.2015</t>
  </si>
  <si>
    <t>შპს სბმ SBM</t>
  </si>
  <si>
    <t>406111345</t>
  </si>
  <si>
    <t>28.01.2016</t>
  </si>
  <si>
    <t>22.12.2015</t>
  </si>
  <si>
    <t>92622000</t>
  </si>
  <si>
    <t>ბიზნესის ჩემპიონთა ლიგის ორგანიზება</t>
  </si>
  <si>
    <t>შპს AD-view</t>
  </si>
  <si>
    <t>404951575</t>
  </si>
  <si>
    <t>საახალწლო სასაჩუქრე კომპლექტები</t>
  </si>
  <si>
    <t>CMR150222853</t>
  </si>
  <si>
    <t>დიზელი L-62-სგპ სარფი</t>
  </si>
  <si>
    <t>CMR150222862</t>
  </si>
  <si>
    <t>შპს გედა</t>
  </si>
  <si>
    <t>400156335</t>
  </si>
  <si>
    <t>CMR150222884</t>
  </si>
  <si>
    <t>1/601</t>
  </si>
  <si>
    <t>1/602</t>
  </si>
  <si>
    <t>1/603</t>
  </si>
  <si>
    <t>1/604</t>
  </si>
  <si>
    <t>1/605</t>
  </si>
  <si>
    <t>1/607</t>
  </si>
  <si>
    <t>1/608</t>
  </si>
  <si>
    <t>1/609</t>
  </si>
  <si>
    <t>1/610</t>
  </si>
  <si>
    <t>1/611</t>
  </si>
  <si>
    <t>1/612</t>
  </si>
  <si>
    <t>1/617</t>
  </si>
  <si>
    <t>1/618</t>
  </si>
  <si>
    <t>1/619</t>
  </si>
  <si>
    <t>1/621</t>
  </si>
  <si>
    <t>ზღვრების შესაბამისად</t>
  </si>
  <si>
    <t>20 ცალი საბურავი R-15 195/65</t>
  </si>
  <si>
    <t>CMR150226188</t>
  </si>
  <si>
    <t>23.12.2015</t>
  </si>
  <si>
    <t>შპს ყაზტრანსგაზ-თბილისი</t>
  </si>
  <si>
    <t>205129617</t>
  </si>
  <si>
    <t>38550000</t>
  </si>
  <si>
    <t>გაზის მრიცხველის კორექტორი მონტაჟით</t>
  </si>
  <si>
    <t>CMR150226206</t>
  </si>
  <si>
    <t>CMR150226208</t>
  </si>
  <si>
    <t>სამახსოვრო ჯილდო წარმატებულ დეპარტამენტს</t>
  </si>
  <si>
    <t>სიგელები წარმატებულ თანამშრომლებს</t>
  </si>
  <si>
    <t>CMR150226222</t>
  </si>
  <si>
    <t>28.12.2015</t>
  </si>
  <si>
    <t>20.12.2015</t>
  </si>
  <si>
    <t>აზერბაიჯანის საბაჟო კომიტეტის დაბინავება</t>
  </si>
  <si>
    <t>აზერბაიჯანის საბაჟო კომიტეტის გამასპინძლება</t>
  </si>
  <si>
    <t>CMR150226235</t>
  </si>
  <si>
    <t>ი.მ. ირმა გვალია</t>
  </si>
  <si>
    <t>62006026719</t>
  </si>
  <si>
    <t>სადილით მომსახურების უზრუნველყოფა ქ. ფოთში</t>
  </si>
  <si>
    <t>CMR150226237</t>
  </si>
  <si>
    <t>შპს LANCH-TIME</t>
  </si>
  <si>
    <t>445410699</t>
  </si>
  <si>
    <t>თურქეთის რესპუბლიკის დელეგაციის გამასპინძლება</t>
  </si>
  <si>
    <t>CMR150226241</t>
  </si>
  <si>
    <t>CMR150227578</t>
  </si>
  <si>
    <t>CMR150227663</t>
  </si>
  <si>
    <t>ი.მ. დავით შონია</t>
  </si>
  <si>
    <t>42001031416</t>
  </si>
  <si>
    <t>CMR150227718</t>
  </si>
  <si>
    <t>29.12.2015</t>
  </si>
  <si>
    <t>45232200</t>
  </si>
  <si>
    <t>მაღალი ძაბვის ელექტროკაბელის შეცვლის სამუშაოები</t>
  </si>
  <si>
    <t>CMR150228530</t>
  </si>
  <si>
    <t>შპს ლოპოტა ტურ სერვისი</t>
  </si>
  <si>
    <t>431165972</t>
  </si>
  <si>
    <t>CMR150228559</t>
  </si>
  <si>
    <t>შეხვედრების ორგანიზება</t>
  </si>
  <si>
    <t>CMR150173823</t>
  </si>
  <si>
    <t>CMR150209270</t>
  </si>
  <si>
    <t>ი.მ. ვლადისლავ ბულიგინი</t>
  </si>
  <si>
    <r>
      <t xml:space="preserve">ციფრული ტელევიზია - ქ. თბილისი, გორგასლის ქ. </t>
    </r>
    <r>
      <rPr>
        <sz val="10"/>
        <color theme="3" tint="-0.499984740745262"/>
        <rFont val="Calibri"/>
        <family val="2"/>
      </rPr>
      <t>№</t>
    </r>
    <r>
      <rPr>
        <sz val="10"/>
        <color theme="3" tint="-0.499984740745262"/>
        <rFont val="Calibri"/>
        <family val="2"/>
        <charset val="204"/>
      </rPr>
      <t>16-ში
მდებარე შენობაში სულ 4 წერტილზე</t>
    </r>
  </si>
  <si>
    <t>ძირითადი CPV</t>
  </si>
  <si>
    <t>კვარტლები</t>
  </si>
  <si>
    <t>ერთწლიანი/მრავალწლიანი</t>
  </si>
  <si>
    <t>შესყიდვის საფუძველი</t>
  </si>
  <si>
    <t>დაფინანსების წყარო</t>
  </si>
  <si>
    <t>გამ. შესყიდვა</t>
  </si>
  <si>
    <t>წარმოამდგენლობითი ხარჯები</t>
  </si>
  <si>
    <t>საკუთარი სახსრები</t>
  </si>
  <si>
    <t>კონს. შესყიდვა</t>
  </si>
  <si>
    <t>I, II, III, IV</t>
  </si>
  <si>
    <t>გამ. ელ. ტენდერი</t>
  </si>
  <si>
    <t>გადაუდებელი აუცილებლობა</t>
  </si>
  <si>
    <t>ელ. ტენდერი</t>
  </si>
  <si>
    <t>II, III, IV</t>
  </si>
  <si>
    <t>III</t>
  </si>
  <si>
    <t>III, IV</t>
  </si>
  <si>
    <t>პრეზ. ან მთავრ. სამართლებლივი აქტი</t>
  </si>
  <si>
    <t>ხარისხის გაუარესება</t>
  </si>
  <si>
    <t>ექსკლუზივი</t>
  </si>
  <si>
    <t>I, II, III</t>
  </si>
  <si>
    <t>ნორმატიული აქტით დადგენილი გადასახდელები</t>
  </si>
  <si>
    <t>დაყოფა რაციონალურობის პრინციპით</t>
  </si>
  <si>
    <t>I,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</si>
</sst>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i/>
      <sz val="8"/>
      <color rgb="FFFF0000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color rgb="FFFF0000"/>
      <name val="Calibri"/>
      <family val="2"/>
      <charset val="204"/>
    </font>
    <font>
      <b/>
      <sz val="8"/>
      <color rgb="FFFF0000"/>
      <name val="Calibri"/>
      <family val="2"/>
      <charset val="204"/>
    </font>
    <font>
      <b/>
      <sz val="10"/>
      <color theme="3" tint="-0.499984740745262"/>
      <name val="Calibri"/>
      <family val="2"/>
    </font>
    <font>
      <sz val="10"/>
      <color theme="3" tint="-0.499984740745262"/>
      <name val="Calibri"/>
      <family val="2"/>
    </font>
    <font>
      <sz val="10"/>
      <color theme="3" tint="-0.499984740745262"/>
      <name val="Calibri"/>
      <family val="2"/>
      <charset val="204"/>
    </font>
    <font>
      <b/>
      <sz val="10"/>
      <color theme="3" tint="-0.499984740745262"/>
      <name val="Calibri"/>
      <family val="2"/>
      <charset val="204"/>
    </font>
    <font>
      <sz val="9"/>
      <color theme="3" tint="-0.499984740745262"/>
      <name val="Calibri"/>
      <family val="2"/>
      <charset val="204"/>
    </font>
    <font>
      <sz val="10"/>
      <color theme="3" tint="-0.499984740745262"/>
      <name val="Calibri"/>
      <family val="2"/>
      <charset val="204"/>
      <scheme val="minor"/>
    </font>
    <font>
      <sz val="11"/>
      <color indexed="8"/>
      <name val="Calibri"/>
      <family val="2"/>
    </font>
    <font>
      <i/>
      <sz val="8"/>
      <color rgb="FFFF0000"/>
      <name val="Calibri"/>
      <family val="2"/>
    </font>
    <font>
      <sz val="10"/>
      <color rgb="FF0066FF"/>
      <name val="Calibri"/>
      <family val="2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8">
    <xf numFmtId="0" fontId="0" fillId="0" borderId="0" xfId="0"/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0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0" fontId="13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0" fontId="13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right" vertical="center" wrapText="1"/>
    </xf>
    <xf numFmtId="49" fontId="10" fillId="0" borderId="0" xfId="0" applyNumberFormat="1" applyFont="1" applyFill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right" vertical="center" wrapText="1"/>
    </xf>
    <xf numFmtId="43" fontId="10" fillId="0" borderId="0" xfId="0" applyNumberFormat="1" applyFont="1" applyFill="1" applyBorder="1" applyAlignment="1">
      <alignment horizontal="right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9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</cellXfs>
  <cellStyles count="3">
    <cellStyle name="Comma" xfId="2" builtinId="3"/>
    <cellStyle name="Comma 2" xfId="1"/>
    <cellStyle name="Normal" xfId="0" builtinId="0"/>
  </cellStyles>
  <dxfs count="3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66FF"/>
      <color rgb="FF66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G175"/>
  <sheetViews>
    <sheetView tabSelected="1" workbookViewId="0">
      <pane xSplit="1" ySplit="2" topLeftCell="B108" activePane="bottomRight" state="frozen"/>
      <selection pane="topRight" activeCell="B1" sqref="B1"/>
      <selection pane="bottomLeft" activeCell="A3" sqref="A3"/>
      <selection pane="bottomRight" activeCell="F169" sqref="F169"/>
    </sheetView>
  </sheetViews>
  <sheetFormatPr defaultRowHeight="15" x14ac:dyDescent="0.25"/>
  <cols>
    <col min="1" max="1" width="12.28515625" style="46" customWidth="1"/>
    <col min="2" max="2" width="12.42578125" style="46" customWidth="1"/>
    <col min="3" max="3" width="21" style="46" customWidth="1"/>
    <col min="4" max="4" width="10.42578125" style="46" customWidth="1"/>
    <col min="5" max="5" width="8" style="46" customWidth="1"/>
    <col min="6" max="6" width="54.7109375" style="46" customWidth="1"/>
    <col min="7" max="7" width="21.5703125" style="46" customWidth="1"/>
    <col min="8" max="256" width="11.140625" style="46" customWidth="1"/>
    <col min="257" max="257" width="12.28515625" style="46" customWidth="1"/>
    <col min="258" max="258" width="12.42578125" style="46" customWidth="1"/>
    <col min="259" max="259" width="21" style="46" customWidth="1"/>
    <col min="260" max="260" width="10.42578125" style="46" customWidth="1"/>
    <col min="261" max="261" width="8" style="46" customWidth="1"/>
    <col min="262" max="262" width="54.7109375" style="46" customWidth="1"/>
    <col min="263" max="263" width="27.140625" style="46" customWidth="1"/>
    <col min="264" max="512" width="11.140625" style="46" customWidth="1"/>
    <col min="513" max="513" width="12.28515625" style="46" customWidth="1"/>
    <col min="514" max="514" width="12.42578125" style="46" customWidth="1"/>
    <col min="515" max="515" width="21" style="46" customWidth="1"/>
    <col min="516" max="516" width="10.42578125" style="46" customWidth="1"/>
    <col min="517" max="517" width="8" style="46" customWidth="1"/>
    <col min="518" max="518" width="54.7109375" style="46" customWidth="1"/>
    <col min="519" max="519" width="27.140625" style="46" customWidth="1"/>
    <col min="520" max="768" width="11.140625" style="46" customWidth="1"/>
    <col min="769" max="769" width="12.28515625" style="46" customWidth="1"/>
    <col min="770" max="770" width="12.42578125" style="46" customWidth="1"/>
    <col min="771" max="771" width="21" style="46" customWidth="1"/>
    <col min="772" max="772" width="10.42578125" style="46" customWidth="1"/>
    <col min="773" max="773" width="8" style="46" customWidth="1"/>
    <col min="774" max="774" width="54.7109375" style="46" customWidth="1"/>
    <col min="775" max="775" width="27.140625" style="46" customWidth="1"/>
    <col min="776" max="1024" width="11.140625" style="46" customWidth="1"/>
    <col min="1025" max="1025" width="12.28515625" style="46" customWidth="1"/>
    <col min="1026" max="1026" width="12.42578125" style="46" customWidth="1"/>
    <col min="1027" max="1027" width="21" style="46" customWidth="1"/>
    <col min="1028" max="1028" width="10.42578125" style="46" customWidth="1"/>
    <col min="1029" max="1029" width="8" style="46" customWidth="1"/>
    <col min="1030" max="1030" width="54.7109375" style="46" customWidth="1"/>
    <col min="1031" max="1031" width="27.140625" style="46" customWidth="1"/>
    <col min="1032" max="1280" width="11.140625" style="46" customWidth="1"/>
    <col min="1281" max="1281" width="12.28515625" style="46" customWidth="1"/>
    <col min="1282" max="1282" width="12.42578125" style="46" customWidth="1"/>
    <col min="1283" max="1283" width="21" style="46" customWidth="1"/>
    <col min="1284" max="1284" width="10.42578125" style="46" customWidth="1"/>
    <col min="1285" max="1285" width="8" style="46" customWidth="1"/>
    <col min="1286" max="1286" width="54.7109375" style="46" customWidth="1"/>
    <col min="1287" max="1287" width="27.140625" style="46" customWidth="1"/>
    <col min="1288" max="1536" width="11.140625" style="46" customWidth="1"/>
    <col min="1537" max="1537" width="12.28515625" style="46" customWidth="1"/>
    <col min="1538" max="1538" width="12.42578125" style="46" customWidth="1"/>
    <col min="1539" max="1539" width="21" style="46" customWidth="1"/>
    <col min="1540" max="1540" width="10.42578125" style="46" customWidth="1"/>
    <col min="1541" max="1541" width="8" style="46" customWidth="1"/>
    <col min="1542" max="1542" width="54.7109375" style="46" customWidth="1"/>
    <col min="1543" max="1543" width="27.140625" style="46" customWidth="1"/>
    <col min="1544" max="1792" width="11.140625" style="46" customWidth="1"/>
    <col min="1793" max="1793" width="12.28515625" style="46" customWidth="1"/>
    <col min="1794" max="1794" width="12.42578125" style="46" customWidth="1"/>
    <col min="1795" max="1795" width="21" style="46" customWidth="1"/>
    <col min="1796" max="1796" width="10.42578125" style="46" customWidth="1"/>
    <col min="1797" max="1797" width="8" style="46" customWidth="1"/>
    <col min="1798" max="1798" width="54.7109375" style="46" customWidth="1"/>
    <col min="1799" max="1799" width="27.140625" style="46" customWidth="1"/>
    <col min="1800" max="2048" width="11.140625" style="46" customWidth="1"/>
    <col min="2049" max="2049" width="12.28515625" style="46" customWidth="1"/>
    <col min="2050" max="2050" width="12.42578125" style="46" customWidth="1"/>
    <col min="2051" max="2051" width="21" style="46" customWidth="1"/>
    <col min="2052" max="2052" width="10.42578125" style="46" customWidth="1"/>
    <col min="2053" max="2053" width="8" style="46" customWidth="1"/>
    <col min="2054" max="2054" width="54.7109375" style="46" customWidth="1"/>
    <col min="2055" max="2055" width="27.140625" style="46" customWidth="1"/>
    <col min="2056" max="2304" width="11.140625" style="46" customWidth="1"/>
    <col min="2305" max="2305" width="12.28515625" style="46" customWidth="1"/>
    <col min="2306" max="2306" width="12.42578125" style="46" customWidth="1"/>
    <col min="2307" max="2307" width="21" style="46" customWidth="1"/>
    <col min="2308" max="2308" width="10.42578125" style="46" customWidth="1"/>
    <col min="2309" max="2309" width="8" style="46" customWidth="1"/>
    <col min="2310" max="2310" width="54.7109375" style="46" customWidth="1"/>
    <col min="2311" max="2311" width="27.140625" style="46" customWidth="1"/>
    <col min="2312" max="2560" width="11.140625" style="46" customWidth="1"/>
    <col min="2561" max="2561" width="12.28515625" style="46" customWidth="1"/>
    <col min="2562" max="2562" width="12.42578125" style="46" customWidth="1"/>
    <col min="2563" max="2563" width="21" style="46" customWidth="1"/>
    <col min="2564" max="2564" width="10.42578125" style="46" customWidth="1"/>
    <col min="2565" max="2565" width="8" style="46" customWidth="1"/>
    <col min="2566" max="2566" width="54.7109375" style="46" customWidth="1"/>
    <col min="2567" max="2567" width="27.140625" style="46" customWidth="1"/>
    <col min="2568" max="2816" width="11.140625" style="46" customWidth="1"/>
    <col min="2817" max="2817" width="12.28515625" style="46" customWidth="1"/>
    <col min="2818" max="2818" width="12.42578125" style="46" customWidth="1"/>
    <col min="2819" max="2819" width="21" style="46" customWidth="1"/>
    <col min="2820" max="2820" width="10.42578125" style="46" customWidth="1"/>
    <col min="2821" max="2821" width="8" style="46" customWidth="1"/>
    <col min="2822" max="2822" width="54.7109375" style="46" customWidth="1"/>
    <col min="2823" max="2823" width="27.140625" style="46" customWidth="1"/>
    <col min="2824" max="3072" width="11.140625" style="46" customWidth="1"/>
    <col min="3073" max="3073" width="12.28515625" style="46" customWidth="1"/>
    <col min="3074" max="3074" width="12.42578125" style="46" customWidth="1"/>
    <col min="3075" max="3075" width="21" style="46" customWidth="1"/>
    <col min="3076" max="3076" width="10.42578125" style="46" customWidth="1"/>
    <col min="3077" max="3077" width="8" style="46" customWidth="1"/>
    <col min="3078" max="3078" width="54.7109375" style="46" customWidth="1"/>
    <col min="3079" max="3079" width="27.140625" style="46" customWidth="1"/>
    <col min="3080" max="3328" width="11.140625" style="46" customWidth="1"/>
    <col min="3329" max="3329" width="12.28515625" style="46" customWidth="1"/>
    <col min="3330" max="3330" width="12.42578125" style="46" customWidth="1"/>
    <col min="3331" max="3331" width="21" style="46" customWidth="1"/>
    <col min="3332" max="3332" width="10.42578125" style="46" customWidth="1"/>
    <col min="3333" max="3333" width="8" style="46" customWidth="1"/>
    <col min="3334" max="3334" width="54.7109375" style="46" customWidth="1"/>
    <col min="3335" max="3335" width="27.140625" style="46" customWidth="1"/>
    <col min="3336" max="3584" width="11.140625" style="46" customWidth="1"/>
    <col min="3585" max="3585" width="12.28515625" style="46" customWidth="1"/>
    <col min="3586" max="3586" width="12.42578125" style="46" customWidth="1"/>
    <col min="3587" max="3587" width="21" style="46" customWidth="1"/>
    <col min="3588" max="3588" width="10.42578125" style="46" customWidth="1"/>
    <col min="3589" max="3589" width="8" style="46" customWidth="1"/>
    <col min="3590" max="3590" width="54.7109375" style="46" customWidth="1"/>
    <col min="3591" max="3591" width="27.140625" style="46" customWidth="1"/>
    <col min="3592" max="3840" width="11.140625" style="46" customWidth="1"/>
    <col min="3841" max="3841" width="12.28515625" style="46" customWidth="1"/>
    <col min="3842" max="3842" width="12.42578125" style="46" customWidth="1"/>
    <col min="3843" max="3843" width="21" style="46" customWidth="1"/>
    <col min="3844" max="3844" width="10.42578125" style="46" customWidth="1"/>
    <col min="3845" max="3845" width="8" style="46" customWidth="1"/>
    <col min="3846" max="3846" width="54.7109375" style="46" customWidth="1"/>
    <col min="3847" max="3847" width="27.140625" style="46" customWidth="1"/>
    <col min="3848" max="4096" width="11.140625" style="46" customWidth="1"/>
    <col min="4097" max="4097" width="12.28515625" style="46" customWidth="1"/>
    <col min="4098" max="4098" width="12.42578125" style="46" customWidth="1"/>
    <col min="4099" max="4099" width="21" style="46" customWidth="1"/>
    <col min="4100" max="4100" width="10.42578125" style="46" customWidth="1"/>
    <col min="4101" max="4101" width="8" style="46" customWidth="1"/>
    <col min="4102" max="4102" width="54.7109375" style="46" customWidth="1"/>
    <col min="4103" max="4103" width="27.140625" style="46" customWidth="1"/>
    <col min="4104" max="4352" width="11.140625" style="46" customWidth="1"/>
    <col min="4353" max="4353" width="12.28515625" style="46" customWidth="1"/>
    <col min="4354" max="4354" width="12.42578125" style="46" customWidth="1"/>
    <col min="4355" max="4355" width="21" style="46" customWidth="1"/>
    <col min="4356" max="4356" width="10.42578125" style="46" customWidth="1"/>
    <col min="4357" max="4357" width="8" style="46" customWidth="1"/>
    <col min="4358" max="4358" width="54.7109375" style="46" customWidth="1"/>
    <col min="4359" max="4359" width="27.140625" style="46" customWidth="1"/>
    <col min="4360" max="4608" width="11.140625" style="46" customWidth="1"/>
    <col min="4609" max="4609" width="12.28515625" style="46" customWidth="1"/>
    <col min="4610" max="4610" width="12.42578125" style="46" customWidth="1"/>
    <col min="4611" max="4611" width="21" style="46" customWidth="1"/>
    <col min="4612" max="4612" width="10.42578125" style="46" customWidth="1"/>
    <col min="4613" max="4613" width="8" style="46" customWidth="1"/>
    <col min="4614" max="4614" width="54.7109375" style="46" customWidth="1"/>
    <col min="4615" max="4615" width="27.140625" style="46" customWidth="1"/>
    <col min="4616" max="4864" width="11.140625" style="46" customWidth="1"/>
    <col min="4865" max="4865" width="12.28515625" style="46" customWidth="1"/>
    <col min="4866" max="4866" width="12.42578125" style="46" customWidth="1"/>
    <col min="4867" max="4867" width="21" style="46" customWidth="1"/>
    <col min="4868" max="4868" width="10.42578125" style="46" customWidth="1"/>
    <col min="4869" max="4869" width="8" style="46" customWidth="1"/>
    <col min="4870" max="4870" width="54.7109375" style="46" customWidth="1"/>
    <col min="4871" max="4871" width="27.140625" style="46" customWidth="1"/>
    <col min="4872" max="5120" width="11.140625" style="46" customWidth="1"/>
    <col min="5121" max="5121" width="12.28515625" style="46" customWidth="1"/>
    <col min="5122" max="5122" width="12.42578125" style="46" customWidth="1"/>
    <col min="5123" max="5123" width="21" style="46" customWidth="1"/>
    <col min="5124" max="5124" width="10.42578125" style="46" customWidth="1"/>
    <col min="5125" max="5125" width="8" style="46" customWidth="1"/>
    <col min="5126" max="5126" width="54.7109375" style="46" customWidth="1"/>
    <col min="5127" max="5127" width="27.140625" style="46" customWidth="1"/>
    <col min="5128" max="5376" width="11.140625" style="46" customWidth="1"/>
    <col min="5377" max="5377" width="12.28515625" style="46" customWidth="1"/>
    <col min="5378" max="5378" width="12.42578125" style="46" customWidth="1"/>
    <col min="5379" max="5379" width="21" style="46" customWidth="1"/>
    <col min="5380" max="5380" width="10.42578125" style="46" customWidth="1"/>
    <col min="5381" max="5381" width="8" style="46" customWidth="1"/>
    <col min="5382" max="5382" width="54.7109375" style="46" customWidth="1"/>
    <col min="5383" max="5383" width="27.140625" style="46" customWidth="1"/>
    <col min="5384" max="5632" width="11.140625" style="46" customWidth="1"/>
    <col min="5633" max="5633" width="12.28515625" style="46" customWidth="1"/>
    <col min="5634" max="5634" width="12.42578125" style="46" customWidth="1"/>
    <col min="5635" max="5635" width="21" style="46" customWidth="1"/>
    <col min="5636" max="5636" width="10.42578125" style="46" customWidth="1"/>
    <col min="5637" max="5637" width="8" style="46" customWidth="1"/>
    <col min="5638" max="5638" width="54.7109375" style="46" customWidth="1"/>
    <col min="5639" max="5639" width="27.140625" style="46" customWidth="1"/>
    <col min="5640" max="5888" width="11.140625" style="46" customWidth="1"/>
    <col min="5889" max="5889" width="12.28515625" style="46" customWidth="1"/>
    <col min="5890" max="5890" width="12.42578125" style="46" customWidth="1"/>
    <col min="5891" max="5891" width="21" style="46" customWidth="1"/>
    <col min="5892" max="5892" width="10.42578125" style="46" customWidth="1"/>
    <col min="5893" max="5893" width="8" style="46" customWidth="1"/>
    <col min="5894" max="5894" width="54.7109375" style="46" customWidth="1"/>
    <col min="5895" max="5895" width="27.140625" style="46" customWidth="1"/>
    <col min="5896" max="6144" width="11.140625" style="46" customWidth="1"/>
    <col min="6145" max="6145" width="12.28515625" style="46" customWidth="1"/>
    <col min="6146" max="6146" width="12.42578125" style="46" customWidth="1"/>
    <col min="6147" max="6147" width="21" style="46" customWidth="1"/>
    <col min="6148" max="6148" width="10.42578125" style="46" customWidth="1"/>
    <col min="6149" max="6149" width="8" style="46" customWidth="1"/>
    <col min="6150" max="6150" width="54.7109375" style="46" customWidth="1"/>
    <col min="6151" max="6151" width="27.140625" style="46" customWidth="1"/>
    <col min="6152" max="6400" width="11.140625" style="46" customWidth="1"/>
    <col min="6401" max="6401" width="12.28515625" style="46" customWidth="1"/>
    <col min="6402" max="6402" width="12.42578125" style="46" customWidth="1"/>
    <col min="6403" max="6403" width="21" style="46" customWidth="1"/>
    <col min="6404" max="6404" width="10.42578125" style="46" customWidth="1"/>
    <col min="6405" max="6405" width="8" style="46" customWidth="1"/>
    <col min="6406" max="6406" width="54.7109375" style="46" customWidth="1"/>
    <col min="6407" max="6407" width="27.140625" style="46" customWidth="1"/>
    <col min="6408" max="6656" width="11.140625" style="46" customWidth="1"/>
    <col min="6657" max="6657" width="12.28515625" style="46" customWidth="1"/>
    <col min="6658" max="6658" width="12.42578125" style="46" customWidth="1"/>
    <col min="6659" max="6659" width="21" style="46" customWidth="1"/>
    <col min="6660" max="6660" width="10.42578125" style="46" customWidth="1"/>
    <col min="6661" max="6661" width="8" style="46" customWidth="1"/>
    <col min="6662" max="6662" width="54.7109375" style="46" customWidth="1"/>
    <col min="6663" max="6663" width="27.140625" style="46" customWidth="1"/>
    <col min="6664" max="6912" width="11.140625" style="46" customWidth="1"/>
    <col min="6913" max="6913" width="12.28515625" style="46" customWidth="1"/>
    <col min="6914" max="6914" width="12.42578125" style="46" customWidth="1"/>
    <col min="6915" max="6915" width="21" style="46" customWidth="1"/>
    <col min="6916" max="6916" width="10.42578125" style="46" customWidth="1"/>
    <col min="6917" max="6917" width="8" style="46" customWidth="1"/>
    <col min="6918" max="6918" width="54.7109375" style="46" customWidth="1"/>
    <col min="6919" max="6919" width="27.140625" style="46" customWidth="1"/>
    <col min="6920" max="7168" width="11.140625" style="46" customWidth="1"/>
    <col min="7169" max="7169" width="12.28515625" style="46" customWidth="1"/>
    <col min="7170" max="7170" width="12.42578125" style="46" customWidth="1"/>
    <col min="7171" max="7171" width="21" style="46" customWidth="1"/>
    <col min="7172" max="7172" width="10.42578125" style="46" customWidth="1"/>
    <col min="7173" max="7173" width="8" style="46" customWidth="1"/>
    <col min="7174" max="7174" width="54.7109375" style="46" customWidth="1"/>
    <col min="7175" max="7175" width="27.140625" style="46" customWidth="1"/>
    <col min="7176" max="7424" width="11.140625" style="46" customWidth="1"/>
    <col min="7425" max="7425" width="12.28515625" style="46" customWidth="1"/>
    <col min="7426" max="7426" width="12.42578125" style="46" customWidth="1"/>
    <col min="7427" max="7427" width="21" style="46" customWidth="1"/>
    <col min="7428" max="7428" width="10.42578125" style="46" customWidth="1"/>
    <col min="7429" max="7429" width="8" style="46" customWidth="1"/>
    <col min="7430" max="7430" width="54.7109375" style="46" customWidth="1"/>
    <col min="7431" max="7431" width="27.140625" style="46" customWidth="1"/>
    <col min="7432" max="7680" width="11.140625" style="46" customWidth="1"/>
    <col min="7681" max="7681" width="12.28515625" style="46" customWidth="1"/>
    <col min="7682" max="7682" width="12.42578125" style="46" customWidth="1"/>
    <col min="7683" max="7683" width="21" style="46" customWidth="1"/>
    <col min="7684" max="7684" width="10.42578125" style="46" customWidth="1"/>
    <col min="7685" max="7685" width="8" style="46" customWidth="1"/>
    <col min="7686" max="7686" width="54.7109375" style="46" customWidth="1"/>
    <col min="7687" max="7687" width="27.140625" style="46" customWidth="1"/>
    <col min="7688" max="7936" width="11.140625" style="46" customWidth="1"/>
    <col min="7937" max="7937" width="12.28515625" style="46" customWidth="1"/>
    <col min="7938" max="7938" width="12.42578125" style="46" customWidth="1"/>
    <col min="7939" max="7939" width="21" style="46" customWidth="1"/>
    <col min="7940" max="7940" width="10.42578125" style="46" customWidth="1"/>
    <col min="7941" max="7941" width="8" style="46" customWidth="1"/>
    <col min="7942" max="7942" width="54.7109375" style="46" customWidth="1"/>
    <col min="7943" max="7943" width="27.140625" style="46" customWidth="1"/>
    <col min="7944" max="8192" width="11.140625" style="46" customWidth="1"/>
    <col min="8193" max="8193" width="12.28515625" style="46" customWidth="1"/>
    <col min="8194" max="8194" width="12.42578125" style="46" customWidth="1"/>
    <col min="8195" max="8195" width="21" style="46" customWidth="1"/>
    <col min="8196" max="8196" width="10.42578125" style="46" customWidth="1"/>
    <col min="8197" max="8197" width="8" style="46" customWidth="1"/>
    <col min="8198" max="8198" width="54.7109375" style="46" customWidth="1"/>
    <col min="8199" max="8199" width="27.140625" style="46" customWidth="1"/>
    <col min="8200" max="8448" width="11.140625" style="46" customWidth="1"/>
    <col min="8449" max="8449" width="12.28515625" style="46" customWidth="1"/>
    <col min="8450" max="8450" width="12.42578125" style="46" customWidth="1"/>
    <col min="8451" max="8451" width="21" style="46" customWidth="1"/>
    <col min="8452" max="8452" width="10.42578125" style="46" customWidth="1"/>
    <col min="8453" max="8453" width="8" style="46" customWidth="1"/>
    <col min="8454" max="8454" width="54.7109375" style="46" customWidth="1"/>
    <col min="8455" max="8455" width="27.140625" style="46" customWidth="1"/>
    <col min="8456" max="8704" width="11.140625" style="46" customWidth="1"/>
    <col min="8705" max="8705" width="12.28515625" style="46" customWidth="1"/>
    <col min="8706" max="8706" width="12.42578125" style="46" customWidth="1"/>
    <col min="8707" max="8707" width="21" style="46" customWidth="1"/>
    <col min="8708" max="8708" width="10.42578125" style="46" customWidth="1"/>
    <col min="8709" max="8709" width="8" style="46" customWidth="1"/>
    <col min="8710" max="8710" width="54.7109375" style="46" customWidth="1"/>
    <col min="8711" max="8711" width="27.140625" style="46" customWidth="1"/>
    <col min="8712" max="8960" width="11.140625" style="46" customWidth="1"/>
    <col min="8961" max="8961" width="12.28515625" style="46" customWidth="1"/>
    <col min="8962" max="8962" width="12.42578125" style="46" customWidth="1"/>
    <col min="8963" max="8963" width="21" style="46" customWidth="1"/>
    <col min="8964" max="8964" width="10.42578125" style="46" customWidth="1"/>
    <col min="8965" max="8965" width="8" style="46" customWidth="1"/>
    <col min="8966" max="8966" width="54.7109375" style="46" customWidth="1"/>
    <col min="8967" max="8967" width="27.140625" style="46" customWidth="1"/>
    <col min="8968" max="9216" width="11.140625" style="46" customWidth="1"/>
    <col min="9217" max="9217" width="12.28515625" style="46" customWidth="1"/>
    <col min="9218" max="9218" width="12.42578125" style="46" customWidth="1"/>
    <col min="9219" max="9219" width="21" style="46" customWidth="1"/>
    <col min="9220" max="9220" width="10.42578125" style="46" customWidth="1"/>
    <col min="9221" max="9221" width="8" style="46" customWidth="1"/>
    <col min="9222" max="9222" width="54.7109375" style="46" customWidth="1"/>
    <col min="9223" max="9223" width="27.140625" style="46" customWidth="1"/>
    <col min="9224" max="9472" width="11.140625" style="46" customWidth="1"/>
    <col min="9473" max="9473" width="12.28515625" style="46" customWidth="1"/>
    <col min="9474" max="9474" width="12.42578125" style="46" customWidth="1"/>
    <col min="9475" max="9475" width="21" style="46" customWidth="1"/>
    <col min="9476" max="9476" width="10.42578125" style="46" customWidth="1"/>
    <col min="9477" max="9477" width="8" style="46" customWidth="1"/>
    <col min="9478" max="9478" width="54.7109375" style="46" customWidth="1"/>
    <col min="9479" max="9479" width="27.140625" style="46" customWidth="1"/>
    <col min="9480" max="9728" width="11.140625" style="46" customWidth="1"/>
    <col min="9729" max="9729" width="12.28515625" style="46" customWidth="1"/>
    <col min="9730" max="9730" width="12.42578125" style="46" customWidth="1"/>
    <col min="9731" max="9731" width="21" style="46" customWidth="1"/>
    <col min="9732" max="9732" width="10.42578125" style="46" customWidth="1"/>
    <col min="9733" max="9733" width="8" style="46" customWidth="1"/>
    <col min="9734" max="9734" width="54.7109375" style="46" customWidth="1"/>
    <col min="9735" max="9735" width="27.140625" style="46" customWidth="1"/>
    <col min="9736" max="9984" width="11.140625" style="46" customWidth="1"/>
    <col min="9985" max="9985" width="12.28515625" style="46" customWidth="1"/>
    <col min="9986" max="9986" width="12.42578125" style="46" customWidth="1"/>
    <col min="9987" max="9987" width="21" style="46" customWidth="1"/>
    <col min="9988" max="9988" width="10.42578125" style="46" customWidth="1"/>
    <col min="9989" max="9989" width="8" style="46" customWidth="1"/>
    <col min="9990" max="9990" width="54.7109375" style="46" customWidth="1"/>
    <col min="9991" max="9991" width="27.140625" style="46" customWidth="1"/>
    <col min="9992" max="10240" width="11.140625" style="46" customWidth="1"/>
    <col min="10241" max="10241" width="12.28515625" style="46" customWidth="1"/>
    <col min="10242" max="10242" width="12.42578125" style="46" customWidth="1"/>
    <col min="10243" max="10243" width="21" style="46" customWidth="1"/>
    <col min="10244" max="10244" width="10.42578125" style="46" customWidth="1"/>
    <col min="10245" max="10245" width="8" style="46" customWidth="1"/>
    <col min="10246" max="10246" width="54.7109375" style="46" customWidth="1"/>
    <col min="10247" max="10247" width="27.140625" style="46" customWidth="1"/>
    <col min="10248" max="10496" width="11.140625" style="46" customWidth="1"/>
    <col min="10497" max="10497" width="12.28515625" style="46" customWidth="1"/>
    <col min="10498" max="10498" width="12.42578125" style="46" customWidth="1"/>
    <col min="10499" max="10499" width="21" style="46" customWidth="1"/>
    <col min="10500" max="10500" width="10.42578125" style="46" customWidth="1"/>
    <col min="10501" max="10501" width="8" style="46" customWidth="1"/>
    <col min="10502" max="10502" width="54.7109375" style="46" customWidth="1"/>
    <col min="10503" max="10503" width="27.140625" style="46" customWidth="1"/>
    <col min="10504" max="10752" width="11.140625" style="46" customWidth="1"/>
    <col min="10753" max="10753" width="12.28515625" style="46" customWidth="1"/>
    <col min="10754" max="10754" width="12.42578125" style="46" customWidth="1"/>
    <col min="10755" max="10755" width="21" style="46" customWidth="1"/>
    <col min="10756" max="10756" width="10.42578125" style="46" customWidth="1"/>
    <col min="10757" max="10757" width="8" style="46" customWidth="1"/>
    <col min="10758" max="10758" width="54.7109375" style="46" customWidth="1"/>
    <col min="10759" max="10759" width="27.140625" style="46" customWidth="1"/>
    <col min="10760" max="11008" width="11.140625" style="46" customWidth="1"/>
    <col min="11009" max="11009" width="12.28515625" style="46" customWidth="1"/>
    <col min="11010" max="11010" width="12.42578125" style="46" customWidth="1"/>
    <col min="11011" max="11011" width="21" style="46" customWidth="1"/>
    <col min="11012" max="11012" width="10.42578125" style="46" customWidth="1"/>
    <col min="11013" max="11013" width="8" style="46" customWidth="1"/>
    <col min="11014" max="11014" width="54.7109375" style="46" customWidth="1"/>
    <col min="11015" max="11015" width="27.140625" style="46" customWidth="1"/>
    <col min="11016" max="11264" width="11.140625" style="46" customWidth="1"/>
    <col min="11265" max="11265" width="12.28515625" style="46" customWidth="1"/>
    <col min="11266" max="11266" width="12.42578125" style="46" customWidth="1"/>
    <col min="11267" max="11267" width="21" style="46" customWidth="1"/>
    <col min="11268" max="11268" width="10.42578125" style="46" customWidth="1"/>
    <col min="11269" max="11269" width="8" style="46" customWidth="1"/>
    <col min="11270" max="11270" width="54.7109375" style="46" customWidth="1"/>
    <col min="11271" max="11271" width="27.140625" style="46" customWidth="1"/>
    <col min="11272" max="11520" width="11.140625" style="46" customWidth="1"/>
    <col min="11521" max="11521" width="12.28515625" style="46" customWidth="1"/>
    <col min="11522" max="11522" width="12.42578125" style="46" customWidth="1"/>
    <col min="11523" max="11523" width="21" style="46" customWidth="1"/>
    <col min="11524" max="11524" width="10.42578125" style="46" customWidth="1"/>
    <col min="11525" max="11525" width="8" style="46" customWidth="1"/>
    <col min="11526" max="11526" width="54.7109375" style="46" customWidth="1"/>
    <col min="11527" max="11527" width="27.140625" style="46" customWidth="1"/>
    <col min="11528" max="11776" width="11.140625" style="46" customWidth="1"/>
    <col min="11777" max="11777" width="12.28515625" style="46" customWidth="1"/>
    <col min="11778" max="11778" width="12.42578125" style="46" customWidth="1"/>
    <col min="11779" max="11779" width="21" style="46" customWidth="1"/>
    <col min="11780" max="11780" width="10.42578125" style="46" customWidth="1"/>
    <col min="11781" max="11781" width="8" style="46" customWidth="1"/>
    <col min="11782" max="11782" width="54.7109375" style="46" customWidth="1"/>
    <col min="11783" max="11783" width="27.140625" style="46" customWidth="1"/>
    <col min="11784" max="12032" width="11.140625" style="46" customWidth="1"/>
    <col min="12033" max="12033" width="12.28515625" style="46" customWidth="1"/>
    <col min="12034" max="12034" width="12.42578125" style="46" customWidth="1"/>
    <col min="12035" max="12035" width="21" style="46" customWidth="1"/>
    <col min="12036" max="12036" width="10.42578125" style="46" customWidth="1"/>
    <col min="12037" max="12037" width="8" style="46" customWidth="1"/>
    <col min="12038" max="12038" width="54.7109375" style="46" customWidth="1"/>
    <col min="12039" max="12039" width="27.140625" style="46" customWidth="1"/>
    <col min="12040" max="12288" width="11.140625" style="46" customWidth="1"/>
    <col min="12289" max="12289" width="12.28515625" style="46" customWidth="1"/>
    <col min="12290" max="12290" width="12.42578125" style="46" customWidth="1"/>
    <col min="12291" max="12291" width="21" style="46" customWidth="1"/>
    <col min="12292" max="12292" width="10.42578125" style="46" customWidth="1"/>
    <col min="12293" max="12293" width="8" style="46" customWidth="1"/>
    <col min="12294" max="12294" width="54.7109375" style="46" customWidth="1"/>
    <col min="12295" max="12295" width="27.140625" style="46" customWidth="1"/>
    <col min="12296" max="12544" width="11.140625" style="46" customWidth="1"/>
    <col min="12545" max="12545" width="12.28515625" style="46" customWidth="1"/>
    <col min="12546" max="12546" width="12.42578125" style="46" customWidth="1"/>
    <col min="12547" max="12547" width="21" style="46" customWidth="1"/>
    <col min="12548" max="12548" width="10.42578125" style="46" customWidth="1"/>
    <col min="12549" max="12549" width="8" style="46" customWidth="1"/>
    <col min="12550" max="12550" width="54.7109375" style="46" customWidth="1"/>
    <col min="12551" max="12551" width="27.140625" style="46" customWidth="1"/>
    <col min="12552" max="12800" width="11.140625" style="46" customWidth="1"/>
    <col min="12801" max="12801" width="12.28515625" style="46" customWidth="1"/>
    <col min="12802" max="12802" width="12.42578125" style="46" customWidth="1"/>
    <col min="12803" max="12803" width="21" style="46" customWidth="1"/>
    <col min="12804" max="12804" width="10.42578125" style="46" customWidth="1"/>
    <col min="12805" max="12805" width="8" style="46" customWidth="1"/>
    <col min="12806" max="12806" width="54.7109375" style="46" customWidth="1"/>
    <col min="12807" max="12807" width="27.140625" style="46" customWidth="1"/>
    <col min="12808" max="13056" width="11.140625" style="46" customWidth="1"/>
    <col min="13057" max="13057" width="12.28515625" style="46" customWidth="1"/>
    <col min="13058" max="13058" width="12.42578125" style="46" customWidth="1"/>
    <col min="13059" max="13059" width="21" style="46" customWidth="1"/>
    <col min="13060" max="13060" width="10.42578125" style="46" customWidth="1"/>
    <col min="13061" max="13061" width="8" style="46" customWidth="1"/>
    <col min="13062" max="13062" width="54.7109375" style="46" customWidth="1"/>
    <col min="13063" max="13063" width="27.140625" style="46" customWidth="1"/>
    <col min="13064" max="13312" width="11.140625" style="46" customWidth="1"/>
    <col min="13313" max="13313" width="12.28515625" style="46" customWidth="1"/>
    <col min="13314" max="13314" width="12.42578125" style="46" customWidth="1"/>
    <col min="13315" max="13315" width="21" style="46" customWidth="1"/>
    <col min="13316" max="13316" width="10.42578125" style="46" customWidth="1"/>
    <col min="13317" max="13317" width="8" style="46" customWidth="1"/>
    <col min="13318" max="13318" width="54.7109375" style="46" customWidth="1"/>
    <col min="13319" max="13319" width="27.140625" style="46" customWidth="1"/>
    <col min="13320" max="13568" width="11.140625" style="46" customWidth="1"/>
    <col min="13569" max="13569" width="12.28515625" style="46" customWidth="1"/>
    <col min="13570" max="13570" width="12.42578125" style="46" customWidth="1"/>
    <col min="13571" max="13571" width="21" style="46" customWidth="1"/>
    <col min="13572" max="13572" width="10.42578125" style="46" customWidth="1"/>
    <col min="13573" max="13573" width="8" style="46" customWidth="1"/>
    <col min="13574" max="13574" width="54.7109375" style="46" customWidth="1"/>
    <col min="13575" max="13575" width="27.140625" style="46" customWidth="1"/>
    <col min="13576" max="13824" width="11.140625" style="46" customWidth="1"/>
    <col min="13825" max="13825" width="12.28515625" style="46" customWidth="1"/>
    <col min="13826" max="13826" width="12.42578125" style="46" customWidth="1"/>
    <col min="13827" max="13827" width="21" style="46" customWidth="1"/>
    <col min="13828" max="13828" width="10.42578125" style="46" customWidth="1"/>
    <col min="13829" max="13829" width="8" style="46" customWidth="1"/>
    <col min="13830" max="13830" width="54.7109375" style="46" customWidth="1"/>
    <col min="13831" max="13831" width="27.140625" style="46" customWidth="1"/>
    <col min="13832" max="14080" width="11.140625" style="46" customWidth="1"/>
    <col min="14081" max="14081" width="12.28515625" style="46" customWidth="1"/>
    <col min="14082" max="14082" width="12.42578125" style="46" customWidth="1"/>
    <col min="14083" max="14083" width="21" style="46" customWidth="1"/>
    <col min="14084" max="14084" width="10.42578125" style="46" customWidth="1"/>
    <col min="14085" max="14085" width="8" style="46" customWidth="1"/>
    <col min="14086" max="14086" width="54.7109375" style="46" customWidth="1"/>
    <col min="14087" max="14087" width="27.140625" style="46" customWidth="1"/>
    <col min="14088" max="14336" width="11.140625" style="46" customWidth="1"/>
    <col min="14337" max="14337" width="12.28515625" style="46" customWidth="1"/>
    <col min="14338" max="14338" width="12.42578125" style="46" customWidth="1"/>
    <col min="14339" max="14339" width="21" style="46" customWidth="1"/>
    <col min="14340" max="14340" width="10.42578125" style="46" customWidth="1"/>
    <col min="14341" max="14341" width="8" style="46" customWidth="1"/>
    <col min="14342" max="14342" width="54.7109375" style="46" customWidth="1"/>
    <col min="14343" max="14343" width="27.140625" style="46" customWidth="1"/>
    <col min="14344" max="14592" width="11.140625" style="46" customWidth="1"/>
    <col min="14593" max="14593" width="12.28515625" style="46" customWidth="1"/>
    <col min="14594" max="14594" width="12.42578125" style="46" customWidth="1"/>
    <col min="14595" max="14595" width="21" style="46" customWidth="1"/>
    <col min="14596" max="14596" width="10.42578125" style="46" customWidth="1"/>
    <col min="14597" max="14597" width="8" style="46" customWidth="1"/>
    <col min="14598" max="14598" width="54.7109375" style="46" customWidth="1"/>
    <col min="14599" max="14599" width="27.140625" style="46" customWidth="1"/>
    <col min="14600" max="14848" width="11.140625" style="46" customWidth="1"/>
    <col min="14849" max="14849" width="12.28515625" style="46" customWidth="1"/>
    <col min="14850" max="14850" width="12.42578125" style="46" customWidth="1"/>
    <col min="14851" max="14851" width="21" style="46" customWidth="1"/>
    <col min="14852" max="14852" width="10.42578125" style="46" customWidth="1"/>
    <col min="14853" max="14853" width="8" style="46" customWidth="1"/>
    <col min="14854" max="14854" width="54.7109375" style="46" customWidth="1"/>
    <col min="14855" max="14855" width="27.140625" style="46" customWidth="1"/>
    <col min="14856" max="15104" width="11.140625" style="46" customWidth="1"/>
    <col min="15105" max="15105" width="12.28515625" style="46" customWidth="1"/>
    <col min="15106" max="15106" width="12.42578125" style="46" customWidth="1"/>
    <col min="15107" max="15107" width="21" style="46" customWidth="1"/>
    <col min="15108" max="15108" width="10.42578125" style="46" customWidth="1"/>
    <col min="15109" max="15109" width="8" style="46" customWidth="1"/>
    <col min="15110" max="15110" width="54.7109375" style="46" customWidth="1"/>
    <col min="15111" max="15111" width="27.140625" style="46" customWidth="1"/>
    <col min="15112" max="15360" width="11.140625" style="46" customWidth="1"/>
    <col min="15361" max="15361" width="12.28515625" style="46" customWidth="1"/>
    <col min="15362" max="15362" width="12.42578125" style="46" customWidth="1"/>
    <col min="15363" max="15363" width="21" style="46" customWidth="1"/>
    <col min="15364" max="15364" width="10.42578125" style="46" customWidth="1"/>
    <col min="15365" max="15365" width="8" style="46" customWidth="1"/>
    <col min="15366" max="15366" width="54.7109375" style="46" customWidth="1"/>
    <col min="15367" max="15367" width="27.140625" style="46" customWidth="1"/>
    <col min="15368" max="15616" width="11.140625" style="46" customWidth="1"/>
    <col min="15617" max="15617" width="12.28515625" style="46" customWidth="1"/>
    <col min="15618" max="15618" width="12.42578125" style="46" customWidth="1"/>
    <col min="15619" max="15619" width="21" style="46" customWidth="1"/>
    <col min="15620" max="15620" width="10.42578125" style="46" customWidth="1"/>
    <col min="15621" max="15621" width="8" style="46" customWidth="1"/>
    <col min="15622" max="15622" width="54.7109375" style="46" customWidth="1"/>
    <col min="15623" max="15623" width="27.140625" style="46" customWidth="1"/>
    <col min="15624" max="15872" width="11.140625" style="46" customWidth="1"/>
    <col min="15873" max="15873" width="12.28515625" style="46" customWidth="1"/>
    <col min="15874" max="15874" width="12.42578125" style="46" customWidth="1"/>
    <col min="15875" max="15875" width="21" style="46" customWidth="1"/>
    <col min="15876" max="15876" width="10.42578125" style="46" customWidth="1"/>
    <col min="15877" max="15877" width="8" style="46" customWidth="1"/>
    <col min="15878" max="15878" width="54.7109375" style="46" customWidth="1"/>
    <col min="15879" max="15879" width="27.140625" style="46" customWidth="1"/>
    <col min="15880" max="16128" width="11.140625" style="46" customWidth="1"/>
    <col min="16129" max="16129" width="12.28515625" style="46" customWidth="1"/>
    <col min="16130" max="16130" width="12.42578125" style="46" customWidth="1"/>
    <col min="16131" max="16131" width="21" style="46" customWidth="1"/>
    <col min="16132" max="16132" width="10.42578125" style="46" customWidth="1"/>
    <col min="16133" max="16133" width="8" style="46" customWidth="1"/>
    <col min="16134" max="16134" width="54.7109375" style="46" customWidth="1"/>
    <col min="16135" max="16135" width="27.140625" style="46" customWidth="1"/>
    <col min="16136" max="16384" width="11.140625" style="46" customWidth="1"/>
  </cols>
  <sheetData>
    <row r="1" spans="1:7" s="40" customFormat="1" ht="90.75" customHeight="1" thickBot="1" x14ac:dyDescent="0.3">
      <c r="A1" s="37" t="s">
        <v>3177</v>
      </c>
      <c r="B1" s="38" t="s">
        <v>0</v>
      </c>
      <c r="C1" s="38" t="s">
        <v>1</v>
      </c>
      <c r="D1" s="38" t="s">
        <v>3178</v>
      </c>
      <c r="E1" s="38" t="s">
        <v>3179</v>
      </c>
      <c r="F1" s="38" t="s">
        <v>3180</v>
      </c>
      <c r="G1" s="39" t="s">
        <v>3181</v>
      </c>
    </row>
    <row r="2" spans="1:7" s="44" customFormat="1" ht="12" thickBot="1" x14ac:dyDescent="0.3">
      <c r="A2" s="41">
        <v>1</v>
      </c>
      <c r="B2" s="42">
        <v>2</v>
      </c>
      <c r="C2" s="42">
        <v>3</v>
      </c>
      <c r="D2" s="42">
        <v>4</v>
      </c>
      <c r="E2" s="42">
        <v>5</v>
      </c>
      <c r="F2" s="42">
        <v>6</v>
      </c>
      <c r="G2" s="43">
        <v>7</v>
      </c>
    </row>
    <row r="3" spans="1:7" x14ac:dyDescent="0.25">
      <c r="A3" s="75">
        <v>3100000</v>
      </c>
      <c r="B3" s="78">
        <v>900</v>
      </c>
      <c r="C3" s="45" t="s">
        <v>3182</v>
      </c>
      <c r="D3" s="78" t="s">
        <v>170</v>
      </c>
      <c r="E3" s="78">
        <v>1</v>
      </c>
      <c r="F3" s="78" t="s">
        <v>3183</v>
      </c>
      <c r="G3" s="81" t="s">
        <v>3184</v>
      </c>
    </row>
    <row r="4" spans="1:7" x14ac:dyDescent="0.25">
      <c r="A4" s="76">
        <v>9100000</v>
      </c>
      <c r="B4" s="79">
        <v>2683550</v>
      </c>
      <c r="C4" s="47" t="s">
        <v>3185</v>
      </c>
      <c r="D4" s="79" t="s">
        <v>3186</v>
      </c>
      <c r="E4" s="79">
        <v>1</v>
      </c>
      <c r="F4" s="79"/>
      <c r="G4" s="82" t="s">
        <v>3184</v>
      </c>
    </row>
    <row r="5" spans="1:7" x14ac:dyDescent="0.25">
      <c r="A5" s="76">
        <v>14300000</v>
      </c>
      <c r="B5" s="79">
        <v>200</v>
      </c>
      <c r="C5" s="47" t="s">
        <v>3182</v>
      </c>
      <c r="D5" s="79" t="s">
        <v>2773</v>
      </c>
      <c r="E5" s="79">
        <v>1</v>
      </c>
      <c r="F5" s="79" t="s">
        <v>3134</v>
      </c>
      <c r="G5" s="82" t="s">
        <v>3184</v>
      </c>
    </row>
    <row r="6" spans="1:7" x14ac:dyDescent="0.25">
      <c r="A6" s="76">
        <v>15700000</v>
      </c>
      <c r="B6" s="79">
        <v>34070</v>
      </c>
      <c r="C6" s="47" t="s">
        <v>3187</v>
      </c>
      <c r="D6" s="79" t="s">
        <v>3186</v>
      </c>
      <c r="E6" s="79">
        <v>1</v>
      </c>
      <c r="F6" s="79" t="s">
        <v>3134</v>
      </c>
      <c r="G6" s="82" t="s">
        <v>3184</v>
      </c>
    </row>
    <row r="7" spans="1:7" x14ac:dyDescent="0.25">
      <c r="A7" s="76">
        <v>15800000</v>
      </c>
      <c r="B7" s="79">
        <v>5000</v>
      </c>
      <c r="C7" s="47" t="s">
        <v>3182</v>
      </c>
      <c r="D7" s="79" t="s">
        <v>3186</v>
      </c>
      <c r="E7" s="79">
        <v>1</v>
      </c>
      <c r="F7" s="79" t="s">
        <v>3183</v>
      </c>
      <c r="G7" s="82" t="s">
        <v>3184</v>
      </c>
    </row>
    <row r="8" spans="1:7" x14ac:dyDescent="0.25">
      <c r="A8" s="76">
        <v>15900000</v>
      </c>
      <c r="B8" s="79">
        <v>19300</v>
      </c>
      <c r="C8" s="47" t="s">
        <v>3187</v>
      </c>
      <c r="D8" s="79" t="s">
        <v>3186</v>
      </c>
      <c r="E8" s="79">
        <v>1</v>
      </c>
      <c r="F8" s="79" t="s">
        <v>3134</v>
      </c>
      <c r="G8" s="82" t="s">
        <v>3184</v>
      </c>
    </row>
    <row r="9" spans="1:7" x14ac:dyDescent="0.25">
      <c r="A9" s="76">
        <v>15900000</v>
      </c>
      <c r="B9" s="79">
        <v>10000</v>
      </c>
      <c r="C9" s="47" t="s">
        <v>3182</v>
      </c>
      <c r="D9" s="79" t="s">
        <v>3186</v>
      </c>
      <c r="E9" s="79">
        <v>1</v>
      </c>
      <c r="F9" s="79" t="s">
        <v>3183</v>
      </c>
      <c r="G9" s="82" t="s">
        <v>3184</v>
      </c>
    </row>
    <row r="10" spans="1:7" x14ac:dyDescent="0.25">
      <c r="A10" s="76">
        <v>16300000</v>
      </c>
      <c r="B10" s="79">
        <v>2000</v>
      </c>
      <c r="C10" s="47" t="s">
        <v>3182</v>
      </c>
      <c r="D10" s="79" t="s">
        <v>3186</v>
      </c>
      <c r="E10" s="79">
        <v>1</v>
      </c>
      <c r="F10" s="79" t="s">
        <v>3134</v>
      </c>
      <c r="G10" s="82" t="s">
        <v>3184</v>
      </c>
    </row>
    <row r="11" spans="1:7" x14ac:dyDescent="0.25">
      <c r="A11" s="76">
        <v>18100000</v>
      </c>
      <c r="B11" s="79">
        <v>500</v>
      </c>
      <c r="C11" s="47" t="s">
        <v>3187</v>
      </c>
      <c r="D11" s="79" t="s">
        <v>3186</v>
      </c>
      <c r="E11" s="79">
        <v>1</v>
      </c>
      <c r="F11" s="79" t="s">
        <v>3134</v>
      </c>
      <c r="G11" s="82" t="s">
        <v>3184</v>
      </c>
    </row>
    <row r="12" spans="1:7" x14ac:dyDescent="0.25">
      <c r="A12" s="76">
        <v>18200000</v>
      </c>
      <c r="B12" s="79">
        <v>9875</v>
      </c>
      <c r="C12" s="47" t="s">
        <v>3182</v>
      </c>
      <c r="D12" s="79" t="s">
        <v>1473</v>
      </c>
      <c r="E12" s="79">
        <v>1</v>
      </c>
      <c r="F12" s="79" t="s">
        <v>3188</v>
      </c>
      <c r="G12" s="82" t="s">
        <v>3184</v>
      </c>
    </row>
    <row r="13" spans="1:7" x14ac:dyDescent="0.25">
      <c r="A13" s="76">
        <v>18200000</v>
      </c>
      <c r="B13" s="79">
        <v>838095</v>
      </c>
      <c r="C13" s="47" t="s">
        <v>3189</v>
      </c>
      <c r="D13" s="79" t="s">
        <v>3186</v>
      </c>
      <c r="E13" s="79">
        <v>1</v>
      </c>
      <c r="F13" s="79"/>
      <c r="G13" s="82" t="s">
        <v>3184</v>
      </c>
    </row>
    <row r="14" spans="1:7" x14ac:dyDescent="0.25">
      <c r="A14" s="76">
        <v>18300000</v>
      </c>
      <c r="B14" s="79">
        <v>6240</v>
      </c>
      <c r="C14" s="47" t="s">
        <v>3182</v>
      </c>
      <c r="D14" s="79" t="s">
        <v>1473</v>
      </c>
      <c r="E14" s="79">
        <v>1</v>
      </c>
      <c r="F14" s="79" t="s">
        <v>3188</v>
      </c>
      <c r="G14" s="82" t="s">
        <v>3184</v>
      </c>
    </row>
    <row r="15" spans="1:7" x14ac:dyDescent="0.25">
      <c r="A15" s="76">
        <v>18300000</v>
      </c>
      <c r="B15" s="79">
        <v>22050</v>
      </c>
      <c r="C15" s="47" t="s">
        <v>3187</v>
      </c>
      <c r="D15" s="79" t="s">
        <v>3186</v>
      </c>
      <c r="E15" s="79">
        <v>1</v>
      </c>
      <c r="F15" s="79" t="s">
        <v>3134</v>
      </c>
      <c r="G15" s="82" t="s">
        <v>3184</v>
      </c>
    </row>
    <row r="16" spans="1:7" x14ac:dyDescent="0.25">
      <c r="A16" s="76">
        <v>18400000</v>
      </c>
      <c r="B16" s="79">
        <v>27000</v>
      </c>
      <c r="C16" s="47" t="s">
        <v>3187</v>
      </c>
      <c r="D16" s="79" t="s">
        <v>3186</v>
      </c>
      <c r="E16" s="79">
        <v>1</v>
      </c>
      <c r="F16" s="79" t="s">
        <v>3134</v>
      </c>
      <c r="G16" s="82" t="s">
        <v>3184</v>
      </c>
    </row>
    <row r="17" spans="1:7" x14ac:dyDescent="0.25">
      <c r="A17" s="76">
        <v>18500000</v>
      </c>
      <c r="B17" s="79">
        <v>27000</v>
      </c>
      <c r="C17" s="47" t="s">
        <v>3182</v>
      </c>
      <c r="D17" s="79" t="s">
        <v>3186</v>
      </c>
      <c r="E17" s="79">
        <v>1</v>
      </c>
      <c r="F17" s="79" t="s">
        <v>3183</v>
      </c>
      <c r="G17" s="82" t="s">
        <v>3184</v>
      </c>
    </row>
    <row r="18" spans="1:7" x14ac:dyDescent="0.25">
      <c r="A18" s="76">
        <v>18500000</v>
      </c>
      <c r="B18" s="79">
        <v>165</v>
      </c>
      <c r="C18" s="47" t="s">
        <v>3182</v>
      </c>
      <c r="D18" s="79" t="s">
        <v>2773</v>
      </c>
      <c r="E18" s="79">
        <v>1</v>
      </c>
      <c r="F18" s="79" t="s">
        <v>3134</v>
      </c>
      <c r="G18" s="82" t="s">
        <v>3184</v>
      </c>
    </row>
    <row r="19" spans="1:7" x14ac:dyDescent="0.25">
      <c r="A19" s="76">
        <v>18900000</v>
      </c>
      <c r="B19" s="79">
        <v>112700</v>
      </c>
      <c r="C19" s="47" t="s">
        <v>3187</v>
      </c>
      <c r="D19" s="79" t="s">
        <v>3186</v>
      </c>
      <c r="E19" s="79">
        <v>1</v>
      </c>
      <c r="F19" s="79" t="s">
        <v>3134</v>
      </c>
      <c r="G19" s="82" t="s">
        <v>3184</v>
      </c>
    </row>
    <row r="20" spans="1:7" x14ac:dyDescent="0.25">
      <c r="A20" s="76">
        <v>19400000</v>
      </c>
      <c r="B20" s="79">
        <v>700</v>
      </c>
      <c r="C20" s="47" t="s">
        <v>3182</v>
      </c>
      <c r="D20" s="79" t="s">
        <v>3186</v>
      </c>
      <c r="E20" s="79">
        <v>1</v>
      </c>
      <c r="F20" s="79" t="s">
        <v>3134</v>
      </c>
      <c r="G20" s="82" t="s">
        <v>3184</v>
      </c>
    </row>
    <row r="21" spans="1:7" x14ac:dyDescent="0.25">
      <c r="A21" s="76">
        <v>22100000</v>
      </c>
      <c r="B21" s="79">
        <v>9000</v>
      </c>
      <c r="C21" s="47" t="s">
        <v>3187</v>
      </c>
      <c r="D21" s="79" t="s">
        <v>3186</v>
      </c>
      <c r="E21" s="79">
        <v>1</v>
      </c>
      <c r="F21" s="79" t="s">
        <v>3134</v>
      </c>
      <c r="G21" s="82" t="s">
        <v>3184</v>
      </c>
    </row>
    <row r="22" spans="1:7" x14ac:dyDescent="0.25">
      <c r="A22" s="76">
        <v>22100000</v>
      </c>
      <c r="B22" s="79">
        <v>1000</v>
      </c>
      <c r="C22" s="47" t="s">
        <v>3182</v>
      </c>
      <c r="D22" s="79" t="s">
        <v>3190</v>
      </c>
      <c r="E22" s="79">
        <v>1</v>
      </c>
      <c r="F22" s="79" t="s">
        <v>3183</v>
      </c>
      <c r="G22" s="82" t="s">
        <v>3184</v>
      </c>
    </row>
    <row r="23" spans="1:7" x14ac:dyDescent="0.25">
      <c r="A23" s="76">
        <v>22200000</v>
      </c>
      <c r="B23" s="79">
        <v>2165</v>
      </c>
      <c r="C23" s="47" t="s">
        <v>3182</v>
      </c>
      <c r="D23" s="79" t="s">
        <v>3186</v>
      </c>
      <c r="E23" s="79">
        <v>1</v>
      </c>
      <c r="F23" s="79" t="s">
        <v>3134</v>
      </c>
      <c r="G23" s="82" t="s">
        <v>3184</v>
      </c>
    </row>
    <row r="24" spans="1:7" x14ac:dyDescent="0.25">
      <c r="A24" s="76">
        <v>22300000</v>
      </c>
      <c r="B24" s="79">
        <v>8845</v>
      </c>
      <c r="C24" s="47" t="s">
        <v>3182</v>
      </c>
      <c r="D24" s="79" t="s">
        <v>170</v>
      </c>
      <c r="E24" s="79">
        <v>1</v>
      </c>
      <c r="F24" s="79" t="s">
        <v>3183</v>
      </c>
      <c r="G24" s="82" t="s">
        <v>3184</v>
      </c>
    </row>
    <row r="25" spans="1:7" x14ac:dyDescent="0.25">
      <c r="A25" s="76">
        <v>22400000</v>
      </c>
      <c r="B25" s="79">
        <v>655</v>
      </c>
      <c r="C25" s="47" t="s">
        <v>3182</v>
      </c>
      <c r="D25" s="79" t="s">
        <v>2773</v>
      </c>
      <c r="E25" s="79">
        <v>1</v>
      </c>
      <c r="F25" s="79" t="s">
        <v>3134</v>
      </c>
      <c r="G25" s="82" t="s">
        <v>3184</v>
      </c>
    </row>
    <row r="26" spans="1:7" x14ac:dyDescent="0.25">
      <c r="A26" s="76">
        <v>22400000</v>
      </c>
      <c r="B26" s="79">
        <v>145380</v>
      </c>
      <c r="C26" s="47" t="s">
        <v>3187</v>
      </c>
      <c r="D26" s="79" t="s">
        <v>3186</v>
      </c>
      <c r="E26" s="79">
        <v>1</v>
      </c>
      <c r="F26" s="79" t="s">
        <v>3134</v>
      </c>
      <c r="G26" s="82" t="s">
        <v>3184</v>
      </c>
    </row>
    <row r="27" spans="1:7" x14ac:dyDescent="0.25">
      <c r="A27" s="76">
        <v>22400000</v>
      </c>
      <c r="B27" s="79">
        <v>5400</v>
      </c>
      <c r="C27" s="47" t="s">
        <v>3182</v>
      </c>
      <c r="D27" s="79" t="s">
        <v>3191</v>
      </c>
      <c r="E27" s="79">
        <v>1</v>
      </c>
      <c r="F27" s="79" t="s">
        <v>3188</v>
      </c>
      <c r="G27" s="82" t="s">
        <v>3184</v>
      </c>
    </row>
    <row r="28" spans="1:7" x14ac:dyDescent="0.25">
      <c r="A28" s="76">
        <v>22800000</v>
      </c>
      <c r="B28" s="79">
        <v>193990</v>
      </c>
      <c r="C28" s="47" t="s">
        <v>3187</v>
      </c>
      <c r="D28" s="79" t="s">
        <v>3186</v>
      </c>
      <c r="E28" s="79">
        <v>1</v>
      </c>
      <c r="F28" s="79" t="s">
        <v>3134</v>
      </c>
      <c r="G28" s="82" t="s">
        <v>3184</v>
      </c>
    </row>
    <row r="29" spans="1:7" x14ac:dyDescent="0.25">
      <c r="A29" s="76">
        <v>24400000</v>
      </c>
      <c r="B29" s="79">
        <v>640</v>
      </c>
      <c r="C29" s="47" t="s">
        <v>3182</v>
      </c>
      <c r="D29" s="79" t="s">
        <v>2773</v>
      </c>
      <c r="E29" s="79">
        <v>1</v>
      </c>
      <c r="F29" s="79" t="s">
        <v>3134</v>
      </c>
      <c r="G29" s="82" t="s">
        <v>3184</v>
      </c>
    </row>
    <row r="30" spans="1:7" x14ac:dyDescent="0.25">
      <c r="A30" s="76">
        <v>24900000</v>
      </c>
      <c r="B30" s="79">
        <v>7000</v>
      </c>
      <c r="C30" s="47" t="s">
        <v>3187</v>
      </c>
      <c r="D30" s="79" t="s">
        <v>3186</v>
      </c>
      <c r="E30" s="79">
        <v>1</v>
      </c>
      <c r="F30" s="79" t="s">
        <v>3134</v>
      </c>
      <c r="G30" s="82" t="s">
        <v>3184</v>
      </c>
    </row>
    <row r="31" spans="1:7" x14ac:dyDescent="0.25">
      <c r="A31" s="76">
        <v>30100000</v>
      </c>
      <c r="B31" s="79">
        <v>1375940</v>
      </c>
      <c r="C31" s="47" t="s">
        <v>3189</v>
      </c>
      <c r="D31" s="79" t="s">
        <v>3186</v>
      </c>
      <c r="E31" s="79">
        <v>1</v>
      </c>
      <c r="F31" s="79"/>
      <c r="G31" s="82" t="s">
        <v>3184</v>
      </c>
    </row>
    <row r="32" spans="1:7" x14ac:dyDescent="0.25">
      <c r="A32" s="76">
        <v>30100000</v>
      </c>
      <c r="B32" s="79">
        <v>4800</v>
      </c>
      <c r="C32" s="47" t="s">
        <v>3182</v>
      </c>
      <c r="D32" s="79" t="s">
        <v>2773</v>
      </c>
      <c r="E32" s="79">
        <v>1</v>
      </c>
      <c r="F32" s="79" t="s">
        <v>3134</v>
      </c>
      <c r="G32" s="82" t="s">
        <v>3184</v>
      </c>
    </row>
    <row r="33" spans="1:7" x14ac:dyDescent="0.25">
      <c r="A33" s="76">
        <v>30100000</v>
      </c>
      <c r="B33" s="79">
        <v>254435</v>
      </c>
      <c r="C33" s="47" t="s">
        <v>3185</v>
      </c>
      <c r="D33" s="79" t="s">
        <v>3190</v>
      </c>
      <c r="E33" s="79">
        <v>1</v>
      </c>
      <c r="F33" s="79"/>
      <c r="G33" s="82" t="s">
        <v>3184</v>
      </c>
    </row>
    <row r="34" spans="1:7" x14ac:dyDescent="0.25">
      <c r="A34" s="76">
        <v>30100000</v>
      </c>
      <c r="B34" s="79">
        <v>29050</v>
      </c>
      <c r="C34" s="47" t="s">
        <v>3182</v>
      </c>
      <c r="D34" s="79" t="s">
        <v>170</v>
      </c>
      <c r="E34" s="79">
        <v>1</v>
      </c>
      <c r="F34" s="79" t="s">
        <v>3188</v>
      </c>
      <c r="G34" s="82" t="s">
        <v>3184</v>
      </c>
    </row>
    <row r="35" spans="1:7" x14ac:dyDescent="0.25">
      <c r="A35" s="76">
        <v>30200000</v>
      </c>
      <c r="B35" s="79">
        <v>870000</v>
      </c>
      <c r="C35" s="47" t="s">
        <v>3189</v>
      </c>
      <c r="D35" s="79" t="s">
        <v>3186</v>
      </c>
      <c r="E35" s="79">
        <v>1</v>
      </c>
      <c r="F35" s="79"/>
      <c r="G35" s="82" t="s">
        <v>3184</v>
      </c>
    </row>
    <row r="36" spans="1:7" x14ac:dyDescent="0.25">
      <c r="A36" s="76">
        <v>30200000</v>
      </c>
      <c r="B36" s="79">
        <v>193000</v>
      </c>
      <c r="C36" s="47" t="s">
        <v>3185</v>
      </c>
      <c r="D36" s="79" t="s">
        <v>3190</v>
      </c>
      <c r="E36" s="79">
        <v>1</v>
      </c>
      <c r="F36" s="79"/>
      <c r="G36" s="82" t="s">
        <v>3184</v>
      </c>
    </row>
    <row r="37" spans="1:7" x14ac:dyDescent="0.25">
      <c r="A37" s="76">
        <v>31100000</v>
      </c>
      <c r="B37" s="79">
        <v>310000</v>
      </c>
      <c r="C37" s="47" t="s">
        <v>3189</v>
      </c>
      <c r="D37" s="79" t="s">
        <v>3186</v>
      </c>
      <c r="E37" s="79">
        <v>1</v>
      </c>
      <c r="F37" s="79"/>
      <c r="G37" s="82" t="s">
        <v>3184</v>
      </c>
    </row>
    <row r="38" spans="1:7" x14ac:dyDescent="0.25">
      <c r="A38" s="76">
        <v>31200000</v>
      </c>
      <c r="B38" s="79">
        <v>17000</v>
      </c>
      <c r="C38" s="47" t="s">
        <v>3187</v>
      </c>
      <c r="D38" s="79" t="s">
        <v>3186</v>
      </c>
      <c r="E38" s="79">
        <v>1</v>
      </c>
      <c r="F38" s="79" t="s">
        <v>3134</v>
      </c>
      <c r="G38" s="82" t="s">
        <v>3184</v>
      </c>
    </row>
    <row r="39" spans="1:7" x14ac:dyDescent="0.25">
      <c r="A39" s="76">
        <v>31400000</v>
      </c>
      <c r="B39" s="79">
        <v>60000</v>
      </c>
      <c r="C39" s="47" t="s">
        <v>3187</v>
      </c>
      <c r="D39" s="79" t="s">
        <v>3186</v>
      </c>
      <c r="E39" s="79">
        <v>1</v>
      </c>
      <c r="F39" s="79" t="s">
        <v>3134</v>
      </c>
      <c r="G39" s="82" t="s">
        <v>3184</v>
      </c>
    </row>
    <row r="40" spans="1:7" x14ac:dyDescent="0.25">
      <c r="A40" s="76">
        <v>31500000</v>
      </c>
      <c r="B40" s="79">
        <v>126000</v>
      </c>
      <c r="C40" s="47" t="s">
        <v>3187</v>
      </c>
      <c r="D40" s="79" t="s">
        <v>3186</v>
      </c>
      <c r="E40" s="79">
        <v>1</v>
      </c>
      <c r="F40" s="79" t="s">
        <v>3134</v>
      </c>
      <c r="G40" s="82" t="s">
        <v>3184</v>
      </c>
    </row>
    <row r="41" spans="1:7" x14ac:dyDescent="0.25">
      <c r="A41" s="76">
        <v>31600000</v>
      </c>
      <c r="B41" s="79">
        <v>3000</v>
      </c>
      <c r="C41" s="47" t="s">
        <v>3187</v>
      </c>
      <c r="D41" s="79" t="s">
        <v>3192</v>
      </c>
      <c r="E41" s="79">
        <v>1</v>
      </c>
      <c r="F41" s="79" t="s">
        <v>3134</v>
      </c>
      <c r="G41" s="82" t="s">
        <v>3184</v>
      </c>
    </row>
    <row r="42" spans="1:7" x14ac:dyDescent="0.25">
      <c r="A42" s="76">
        <v>31600000</v>
      </c>
      <c r="B42" s="79">
        <v>4950</v>
      </c>
      <c r="C42" s="47" t="s">
        <v>3182</v>
      </c>
      <c r="D42" s="79" t="s">
        <v>3190</v>
      </c>
      <c r="E42" s="79">
        <v>1</v>
      </c>
      <c r="F42" s="79" t="s">
        <v>3134</v>
      </c>
      <c r="G42" s="82" t="s">
        <v>3184</v>
      </c>
    </row>
    <row r="43" spans="1:7" x14ac:dyDescent="0.25">
      <c r="A43" s="76">
        <v>31700000</v>
      </c>
      <c r="B43" s="79">
        <v>80000</v>
      </c>
      <c r="C43" s="47" t="s">
        <v>3182</v>
      </c>
      <c r="D43" s="79" t="s">
        <v>3191</v>
      </c>
      <c r="E43" s="79">
        <v>1</v>
      </c>
      <c r="F43" s="79" t="s">
        <v>3193</v>
      </c>
      <c r="G43" s="82" t="s">
        <v>3184</v>
      </c>
    </row>
    <row r="44" spans="1:7" x14ac:dyDescent="0.25">
      <c r="A44" s="76">
        <v>31700000</v>
      </c>
      <c r="B44" s="79">
        <v>59900</v>
      </c>
      <c r="C44" s="47" t="s">
        <v>3182</v>
      </c>
      <c r="D44" s="79" t="s">
        <v>3191</v>
      </c>
      <c r="E44" s="79">
        <v>1</v>
      </c>
      <c r="F44" s="79" t="s">
        <v>3194</v>
      </c>
      <c r="G44" s="82" t="s">
        <v>3184</v>
      </c>
    </row>
    <row r="45" spans="1:7" x14ac:dyDescent="0.25">
      <c r="A45" s="76">
        <v>31700000</v>
      </c>
      <c r="B45" s="79">
        <v>1000</v>
      </c>
      <c r="C45" s="47" t="s">
        <v>3187</v>
      </c>
      <c r="D45" s="79" t="s">
        <v>3186</v>
      </c>
      <c r="E45" s="79">
        <v>1</v>
      </c>
      <c r="F45" s="79" t="s">
        <v>3134</v>
      </c>
      <c r="G45" s="82" t="s">
        <v>3184</v>
      </c>
    </row>
    <row r="46" spans="1:7" x14ac:dyDescent="0.25">
      <c r="A46" s="76">
        <v>32200000</v>
      </c>
      <c r="B46" s="79">
        <v>1900</v>
      </c>
      <c r="C46" s="47" t="s">
        <v>3182</v>
      </c>
      <c r="D46" s="79" t="s">
        <v>3186</v>
      </c>
      <c r="E46" s="79">
        <v>1</v>
      </c>
      <c r="F46" s="79" t="s">
        <v>3134</v>
      </c>
      <c r="G46" s="82" t="s">
        <v>3184</v>
      </c>
    </row>
    <row r="47" spans="1:7" x14ac:dyDescent="0.25">
      <c r="A47" s="76">
        <v>32300000</v>
      </c>
      <c r="B47" s="79">
        <v>560000</v>
      </c>
      <c r="C47" s="47" t="s">
        <v>3189</v>
      </c>
      <c r="D47" s="79" t="s">
        <v>3186</v>
      </c>
      <c r="E47" s="79">
        <v>1</v>
      </c>
      <c r="F47" s="79"/>
      <c r="G47" s="82" t="s">
        <v>3184</v>
      </c>
    </row>
    <row r="48" spans="1:7" x14ac:dyDescent="0.25">
      <c r="A48" s="76">
        <v>32400000</v>
      </c>
      <c r="B48" s="79">
        <v>83000</v>
      </c>
      <c r="C48" s="47" t="s">
        <v>3187</v>
      </c>
      <c r="D48" s="79" t="s">
        <v>3186</v>
      </c>
      <c r="E48" s="79">
        <v>1</v>
      </c>
      <c r="F48" s="79" t="s">
        <v>3134</v>
      </c>
      <c r="G48" s="82" t="s">
        <v>3184</v>
      </c>
    </row>
    <row r="49" spans="1:7" x14ac:dyDescent="0.25">
      <c r="A49" s="76">
        <v>32500000</v>
      </c>
      <c r="B49" s="79">
        <v>4000</v>
      </c>
      <c r="C49" s="47" t="s">
        <v>3187</v>
      </c>
      <c r="D49" s="79" t="s">
        <v>3186</v>
      </c>
      <c r="E49" s="79">
        <v>1</v>
      </c>
      <c r="F49" s="79" t="s">
        <v>3134</v>
      </c>
      <c r="G49" s="82" t="s">
        <v>3184</v>
      </c>
    </row>
    <row r="50" spans="1:7" x14ac:dyDescent="0.25">
      <c r="A50" s="76">
        <v>33100000</v>
      </c>
      <c r="B50" s="79">
        <v>31000</v>
      </c>
      <c r="C50" s="47" t="s">
        <v>3187</v>
      </c>
      <c r="D50" s="79" t="s">
        <v>3186</v>
      </c>
      <c r="E50" s="79">
        <v>1</v>
      </c>
      <c r="F50" s="79" t="s">
        <v>3134</v>
      </c>
      <c r="G50" s="82" t="s">
        <v>3184</v>
      </c>
    </row>
    <row r="51" spans="1:7" x14ac:dyDescent="0.25">
      <c r="A51" s="76">
        <v>33600000</v>
      </c>
      <c r="B51" s="79">
        <v>29000</v>
      </c>
      <c r="C51" s="47" t="s">
        <v>3187</v>
      </c>
      <c r="D51" s="79" t="s">
        <v>3186</v>
      </c>
      <c r="E51" s="79">
        <v>1</v>
      </c>
      <c r="F51" s="79" t="s">
        <v>3134</v>
      </c>
      <c r="G51" s="82" t="s">
        <v>3184</v>
      </c>
    </row>
    <row r="52" spans="1:7" x14ac:dyDescent="0.25">
      <c r="A52" s="76">
        <v>33700000</v>
      </c>
      <c r="B52" s="79">
        <v>3000</v>
      </c>
      <c r="C52" s="47" t="s">
        <v>3187</v>
      </c>
      <c r="D52" s="79" t="s">
        <v>3186</v>
      </c>
      <c r="E52" s="79">
        <v>1</v>
      </c>
      <c r="F52" s="79" t="s">
        <v>3134</v>
      </c>
      <c r="G52" s="82" t="s">
        <v>3184</v>
      </c>
    </row>
    <row r="53" spans="1:7" x14ac:dyDescent="0.25">
      <c r="A53" s="76">
        <v>34100000</v>
      </c>
      <c r="B53" s="79">
        <v>2054900</v>
      </c>
      <c r="C53" s="47" t="s">
        <v>3189</v>
      </c>
      <c r="D53" s="79" t="s">
        <v>3186</v>
      </c>
      <c r="E53" s="79">
        <v>1</v>
      </c>
      <c r="F53" s="79"/>
      <c r="G53" s="82" t="s">
        <v>3184</v>
      </c>
    </row>
    <row r="54" spans="1:7" x14ac:dyDescent="0.25">
      <c r="A54" s="76">
        <v>34300000</v>
      </c>
      <c r="B54" s="79">
        <v>12175</v>
      </c>
      <c r="C54" s="47" t="s">
        <v>3185</v>
      </c>
      <c r="D54" s="79" t="s">
        <v>2773</v>
      </c>
      <c r="E54" s="79">
        <v>1</v>
      </c>
      <c r="F54" s="79"/>
      <c r="G54" s="82" t="s">
        <v>3184</v>
      </c>
    </row>
    <row r="55" spans="1:7" x14ac:dyDescent="0.25">
      <c r="A55" s="76">
        <v>34300000</v>
      </c>
      <c r="B55" s="79">
        <v>111000</v>
      </c>
      <c r="C55" s="47" t="s">
        <v>3187</v>
      </c>
      <c r="D55" s="79" t="s">
        <v>3186</v>
      </c>
      <c r="E55" s="79">
        <v>1</v>
      </c>
      <c r="F55" s="79" t="s">
        <v>3134</v>
      </c>
      <c r="G55" s="82" t="s">
        <v>3184</v>
      </c>
    </row>
    <row r="56" spans="1:7" x14ac:dyDescent="0.25">
      <c r="A56" s="76">
        <v>34900000</v>
      </c>
      <c r="B56" s="79">
        <v>20000</v>
      </c>
      <c r="C56" s="47" t="s">
        <v>3182</v>
      </c>
      <c r="D56" s="79" t="s">
        <v>170</v>
      </c>
      <c r="E56" s="79">
        <v>1</v>
      </c>
      <c r="F56" s="79" t="s">
        <v>3195</v>
      </c>
      <c r="G56" s="82" t="s">
        <v>3184</v>
      </c>
    </row>
    <row r="57" spans="1:7" x14ac:dyDescent="0.25">
      <c r="A57" s="76">
        <v>34900000</v>
      </c>
      <c r="B57" s="79">
        <v>51600</v>
      </c>
      <c r="C57" s="47" t="s">
        <v>3187</v>
      </c>
      <c r="D57" s="79" t="s">
        <v>3186</v>
      </c>
      <c r="E57" s="79">
        <v>1</v>
      </c>
      <c r="F57" s="79" t="s">
        <v>3134</v>
      </c>
      <c r="G57" s="82" t="s">
        <v>3184</v>
      </c>
    </row>
    <row r="58" spans="1:7" x14ac:dyDescent="0.25">
      <c r="A58" s="76">
        <v>35100000</v>
      </c>
      <c r="B58" s="79">
        <v>860</v>
      </c>
      <c r="C58" s="47" t="s">
        <v>3182</v>
      </c>
      <c r="D58" s="79" t="s">
        <v>3191</v>
      </c>
      <c r="E58" s="79">
        <v>1</v>
      </c>
      <c r="F58" s="79" t="s">
        <v>3195</v>
      </c>
      <c r="G58" s="82" t="s">
        <v>3184</v>
      </c>
    </row>
    <row r="59" spans="1:7" x14ac:dyDescent="0.25">
      <c r="A59" s="76">
        <v>35100000</v>
      </c>
      <c r="B59" s="79">
        <v>105000</v>
      </c>
      <c r="C59" s="47" t="s">
        <v>3182</v>
      </c>
      <c r="D59" s="79" t="s">
        <v>3191</v>
      </c>
      <c r="E59" s="79">
        <v>1</v>
      </c>
      <c r="F59" s="79" t="s">
        <v>3188</v>
      </c>
      <c r="G59" s="82" t="s">
        <v>3184</v>
      </c>
    </row>
    <row r="60" spans="1:7" x14ac:dyDescent="0.25">
      <c r="A60" s="76">
        <v>35100000</v>
      </c>
      <c r="B60" s="79">
        <v>1000</v>
      </c>
      <c r="C60" s="47" t="s">
        <v>3189</v>
      </c>
      <c r="D60" s="79" t="s">
        <v>3186</v>
      </c>
      <c r="E60" s="79">
        <v>1</v>
      </c>
      <c r="F60" s="79"/>
      <c r="G60" s="82" t="s">
        <v>3184</v>
      </c>
    </row>
    <row r="61" spans="1:7" x14ac:dyDescent="0.25">
      <c r="A61" s="76">
        <v>35200000</v>
      </c>
      <c r="B61" s="79">
        <v>4000</v>
      </c>
      <c r="C61" s="47" t="s">
        <v>3187</v>
      </c>
      <c r="D61" s="79" t="s">
        <v>3192</v>
      </c>
      <c r="E61" s="79">
        <v>1</v>
      </c>
      <c r="F61" s="79" t="s">
        <v>3134</v>
      </c>
      <c r="G61" s="82" t="s">
        <v>3184</v>
      </c>
    </row>
    <row r="62" spans="1:7" x14ac:dyDescent="0.25">
      <c r="A62" s="76">
        <v>35200000</v>
      </c>
      <c r="B62" s="79">
        <v>4900</v>
      </c>
      <c r="C62" s="47" t="s">
        <v>3182</v>
      </c>
      <c r="D62" s="79" t="s">
        <v>3190</v>
      </c>
      <c r="E62" s="79">
        <v>1</v>
      </c>
      <c r="F62" s="79" t="s">
        <v>3134</v>
      </c>
      <c r="G62" s="82" t="s">
        <v>3184</v>
      </c>
    </row>
    <row r="63" spans="1:7" x14ac:dyDescent="0.25">
      <c r="A63" s="76">
        <v>35800000</v>
      </c>
      <c r="B63" s="79">
        <v>500</v>
      </c>
      <c r="C63" s="47" t="s">
        <v>3182</v>
      </c>
      <c r="D63" s="79" t="s">
        <v>2773</v>
      </c>
      <c r="E63" s="79">
        <v>1</v>
      </c>
      <c r="F63" s="79" t="s">
        <v>3183</v>
      </c>
      <c r="G63" s="82" t="s">
        <v>3184</v>
      </c>
    </row>
    <row r="64" spans="1:7" x14ac:dyDescent="0.25">
      <c r="A64" s="76">
        <v>35800000</v>
      </c>
      <c r="B64" s="79">
        <v>325000</v>
      </c>
      <c r="C64" s="47" t="s">
        <v>3189</v>
      </c>
      <c r="D64" s="79" t="s">
        <v>3186</v>
      </c>
      <c r="E64" s="79">
        <v>1</v>
      </c>
      <c r="F64" s="79"/>
      <c r="G64" s="82" t="s">
        <v>3184</v>
      </c>
    </row>
    <row r="65" spans="1:7" x14ac:dyDescent="0.25">
      <c r="A65" s="76">
        <v>37500000</v>
      </c>
      <c r="B65" s="79">
        <v>4900</v>
      </c>
      <c r="C65" s="47" t="s">
        <v>3182</v>
      </c>
      <c r="D65" s="79" t="s">
        <v>3186</v>
      </c>
      <c r="E65" s="79">
        <v>1</v>
      </c>
      <c r="F65" s="79" t="s">
        <v>3134</v>
      </c>
      <c r="G65" s="82" t="s">
        <v>3184</v>
      </c>
    </row>
    <row r="66" spans="1:7" x14ac:dyDescent="0.25">
      <c r="A66" s="76">
        <v>38400000</v>
      </c>
      <c r="B66" s="79">
        <v>26500</v>
      </c>
      <c r="C66" s="47" t="s">
        <v>3187</v>
      </c>
      <c r="D66" s="79" t="s">
        <v>3186</v>
      </c>
      <c r="E66" s="79">
        <v>1</v>
      </c>
      <c r="F66" s="79" t="s">
        <v>3134</v>
      </c>
      <c r="G66" s="82" t="s">
        <v>3184</v>
      </c>
    </row>
    <row r="67" spans="1:7" x14ac:dyDescent="0.25">
      <c r="A67" s="76">
        <v>38500000</v>
      </c>
      <c r="B67" s="79">
        <v>637000</v>
      </c>
      <c r="C67" s="47" t="s">
        <v>3189</v>
      </c>
      <c r="D67" s="79" t="s">
        <v>3186</v>
      </c>
      <c r="E67" s="79">
        <v>1</v>
      </c>
      <c r="F67" s="79"/>
      <c r="G67" s="82" t="s">
        <v>3184</v>
      </c>
    </row>
    <row r="68" spans="1:7" x14ac:dyDescent="0.25">
      <c r="A68" s="76">
        <v>38500000</v>
      </c>
      <c r="B68" s="79">
        <v>4560</v>
      </c>
      <c r="C68" s="47" t="s">
        <v>3182</v>
      </c>
      <c r="D68" s="79" t="s">
        <v>2773</v>
      </c>
      <c r="E68" s="79">
        <v>1</v>
      </c>
      <c r="F68" s="79" t="s">
        <v>3188</v>
      </c>
      <c r="G68" s="82" t="s">
        <v>3184</v>
      </c>
    </row>
    <row r="69" spans="1:7" x14ac:dyDescent="0.25">
      <c r="A69" s="76">
        <v>38600000</v>
      </c>
      <c r="B69" s="79">
        <v>7000</v>
      </c>
      <c r="C69" s="47" t="s">
        <v>3187</v>
      </c>
      <c r="D69" s="79" t="s">
        <v>3186</v>
      </c>
      <c r="E69" s="79">
        <v>1</v>
      </c>
      <c r="F69" s="79" t="s">
        <v>3134</v>
      </c>
      <c r="G69" s="82" t="s">
        <v>3184</v>
      </c>
    </row>
    <row r="70" spans="1:7" x14ac:dyDescent="0.25">
      <c r="A70" s="76">
        <v>38800000</v>
      </c>
      <c r="B70" s="79">
        <v>4900</v>
      </c>
      <c r="C70" s="47" t="s">
        <v>3182</v>
      </c>
      <c r="D70" s="79" t="s">
        <v>3186</v>
      </c>
      <c r="E70" s="79">
        <v>1</v>
      </c>
      <c r="F70" s="79" t="s">
        <v>3134</v>
      </c>
      <c r="G70" s="82" t="s">
        <v>3184</v>
      </c>
    </row>
    <row r="71" spans="1:7" x14ac:dyDescent="0.25">
      <c r="A71" s="76">
        <v>39100000</v>
      </c>
      <c r="B71" s="79">
        <v>261944</v>
      </c>
      <c r="C71" s="47" t="s">
        <v>3189</v>
      </c>
      <c r="D71" s="79" t="s">
        <v>3186</v>
      </c>
      <c r="E71" s="79">
        <v>1</v>
      </c>
      <c r="F71" s="79"/>
      <c r="G71" s="82" t="s">
        <v>3184</v>
      </c>
    </row>
    <row r="72" spans="1:7" x14ac:dyDescent="0.25">
      <c r="A72" s="76">
        <v>39200000</v>
      </c>
      <c r="B72" s="79">
        <v>11500</v>
      </c>
      <c r="C72" s="47" t="s">
        <v>3182</v>
      </c>
      <c r="D72" s="79" t="s">
        <v>170</v>
      </c>
      <c r="E72" s="79">
        <v>1</v>
      </c>
      <c r="F72" s="79" t="s">
        <v>3183</v>
      </c>
      <c r="G72" s="82" t="s">
        <v>3184</v>
      </c>
    </row>
    <row r="73" spans="1:7" x14ac:dyDescent="0.25">
      <c r="A73" s="76">
        <v>39200000</v>
      </c>
      <c r="B73" s="79">
        <v>3000</v>
      </c>
      <c r="C73" s="47" t="s">
        <v>3182</v>
      </c>
      <c r="D73" s="79" t="s">
        <v>3191</v>
      </c>
      <c r="E73" s="79">
        <v>1</v>
      </c>
      <c r="F73" s="79" t="s">
        <v>3193</v>
      </c>
      <c r="G73" s="82" t="s">
        <v>3184</v>
      </c>
    </row>
    <row r="74" spans="1:7" x14ac:dyDescent="0.25">
      <c r="A74" s="76">
        <v>39200000</v>
      </c>
      <c r="B74" s="79">
        <v>58000</v>
      </c>
      <c r="C74" s="47" t="s">
        <v>3187</v>
      </c>
      <c r="D74" s="79" t="s">
        <v>3186</v>
      </c>
      <c r="E74" s="79">
        <v>1</v>
      </c>
      <c r="F74" s="79" t="s">
        <v>3134</v>
      </c>
      <c r="G74" s="82" t="s">
        <v>3184</v>
      </c>
    </row>
    <row r="75" spans="1:7" x14ac:dyDescent="0.25">
      <c r="A75" s="76">
        <v>39500000</v>
      </c>
      <c r="B75" s="79">
        <v>500</v>
      </c>
      <c r="C75" s="47" t="s">
        <v>3182</v>
      </c>
      <c r="D75" s="79" t="s">
        <v>3192</v>
      </c>
      <c r="E75" s="79">
        <v>1</v>
      </c>
      <c r="F75" s="79" t="s">
        <v>3183</v>
      </c>
      <c r="G75" s="82" t="s">
        <v>3184</v>
      </c>
    </row>
    <row r="76" spans="1:7" x14ac:dyDescent="0.25">
      <c r="A76" s="76">
        <v>39500000</v>
      </c>
      <c r="B76" s="79">
        <v>78000</v>
      </c>
      <c r="C76" s="47" t="s">
        <v>3187</v>
      </c>
      <c r="D76" s="79" t="s">
        <v>3186</v>
      </c>
      <c r="E76" s="79">
        <v>1</v>
      </c>
      <c r="F76" s="79" t="s">
        <v>3134</v>
      </c>
      <c r="G76" s="82" t="s">
        <v>3184</v>
      </c>
    </row>
    <row r="77" spans="1:7" x14ac:dyDescent="0.25">
      <c r="A77" s="76">
        <v>39700000</v>
      </c>
      <c r="B77" s="79">
        <v>26000</v>
      </c>
      <c r="C77" s="47" t="s">
        <v>3187</v>
      </c>
      <c r="D77" s="79" t="s">
        <v>3186</v>
      </c>
      <c r="E77" s="79">
        <v>1</v>
      </c>
      <c r="F77" s="79" t="s">
        <v>3134</v>
      </c>
      <c r="G77" s="82" t="s">
        <v>3184</v>
      </c>
    </row>
    <row r="78" spans="1:7" x14ac:dyDescent="0.25">
      <c r="A78" s="76">
        <v>41100000</v>
      </c>
      <c r="B78" s="79">
        <v>148000</v>
      </c>
      <c r="C78" s="47" t="s">
        <v>3187</v>
      </c>
      <c r="D78" s="79" t="s">
        <v>3186</v>
      </c>
      <c r="E78" s="79">
        <v>1</v>
      </c>
      <c r="F78" s="79" t="s">
        <v>3134</v>
      </c>
      <c r="G78" s="82" t="s">
        <v>3184</v>
      </c>
    </row>
    <row r="79" spans="1:7" x14ac:dyDescent="0.25">
      <c r="A79" s="76">
        <v>42100000</v>
      </c>
      <c r="B79" s="79">
        <v>109000</v>
      </c>
      <c r="C79" s="47" t="s">
        <v>3187</v>
      </c>
      <c r="D79" s="79" t="s">
        <v>3186</v>
      </c>
      <c r="E79" s="79">
        <v>1</v>
      </c>
      <c r="F79" s="79" t="s">
        <v>3134</v>
      </c>
      <c r="G79" s="82" t="s">
        <v>3184</v>
      </c>
    </row>
    <row r="80" spans="1:7" x14ac:dyDescent="0.25">
      <c r="A80" s="76">
        <v>42400000</v>
      </c>
      <c r="B80" s="79">
        <v>500</v>
      </c>
      <c r="C80" s="47" t="s">
        <v>3182</v>
      </c>
      <c r="D80" s="79" t="s">
        <v>3190</v>
      </c>
      <c r="E80" s="79">
        <v>1</v>
      </c>
      <c r="F80" s="79" t="s">
        <v>3134</v>
      </c>
      <c r="G80" s="82" t="s">
        <v>3184</v>
      </c>
    </row>
    <row r="81" spans="1:7" x14ac:dyDescent="0.25">
      <c r="A81" s="76">
        <v>42500000</v>
      </c>
      <c r="B81" s="79">
        <v>259535</v>
      </c>
      <c r="C81" s="47" t="s">
        <v>3182</v>
      </c>
      <c r="D81" s="79" t="s">
        <v>3191</v>
      </c>
      <c r="E81" s="79">
        <v>1</v>
      </c>
      <c r="F81" s="79" t="s">
        <v>3193</v>
      </c>
      <c r="G81" s="82" t="s">
        <v>3184</v>
      </c>
    </row>
    <row r="82" spans="1:7" x14ac:dyDescent="0.25">
      <c r="A82" s="76">
        <v>42500000</v>
      </c>
      <c r="B82" s="79">
        <v>233000</v>
      </c>
      <c r="C82" s="47" t="s">
        <v>3189</v>
      </c>
      <c r="D82" s="79" t="s">
        <v>3190</v>
      </c>
      <c r="E82" s="79">
        <v>1</v>
      </c>
      <c r="F82" s="79"/>
      <c r="G82" s="82" t="s">
        <v>3184</v>
      </c>
    </row>
    <row r="83" spans="1:7" x14ac:dyDescent="0.25">
      <c r="A83" s="76">
        <v>42500000</v>
      </c>
      <c r="B83" s="79">
        <v>53200</v>
      </c>
      <c r="C83" s="47" t="s">
        <v>3187</v>
      </c>
      <c r="D83" s="79" t="s">
        <v>3186</v>
      </c>
      <c r="E83" s="79">
        <v>1</v>
      </c>
      <c r="F83" s="79" t="s">
        <v>3134</v>
      </c>
      <c r="G83" s="82" t="s">
        <v>3184</v>
      </c>
    </row>
    <row r="84" spans="1:7" x14ac:dyDescent="0.25">
      <c r="A84" s="76">
        <v>42900000</v>
      </c>
      <c r="B84" s="79">
        <v>4500</v>
      </c>
      <c r="C84" s="47" t="s">
        <v>3189</v>
      </c>
      <c r="D84" s="79" t="s">
        <v>3186</v>
      </c>
      <c r="E84" s="79">
        <v>1</v>
      </c>
      <c r="F84" s="79"/>
      <c r="G84" s="82" t="s">
        <v>3184</v>
      </c>
    </row>
    <row r="85" spans="1:7" x14ac:dyDescent="0.25">
      <c r="A85" s="76">
        <v>44100000</v>
      </c>
      <c r="B85" s="79">
        <v>21000</v>
      </c>
      <c r="C85" s="47" t="s">
        <v>3187</v>
      </c>
      <c r="D85" s="79" t="s">
        <v>3186</v>
      </c>
      <c r="E85" s="79">
        <v>1</v>
      </c>
      <c r="F85" s="79" t="s">
        <v>3134</v>
      </c>
      <c r="G85" s="82" t="s">
        <v>3184</v>
      </c>
    </row>
    <row r="86" spans="1:7" x14ac:dyDescent="0.25">
      <c r="A86" s="76">
        <v>44200000</v>
      </c>
      <c r="B86" s="79">
        <v>31200</v>
      </c>
      <c r="C86" s="47" t="s">
        <v>3189</v>
      </c>
      <c r="D86" s="79" t="s">
        <v>3186</v>
      </c>
      <c r="E86" s="79">
        <v>1</v>
      </c>
      <c r="F86" s="79"/>
      <c r="G86" s="82" t="s">
        <v>3184</v>
      </c>
    </row>
    <row r="87" spans="1:7" x14ac:dyDescent="0.25">
      <c r="A87" s="76">
        <v>44300000</v>
      </c>
      <c r="B87" s="79">
        <v>20000</v>
      </c>
      <c r="C87" s="47" t="s">
        <v>3187</v>
      </c>
      <c r="D87" s="79" t="s">
        <v>3192</v>
      </c>
      <c r="E87" s="79">
        <v>1</v>
      </c>
      <c r="F87" s="79" t="s">
        <v>3134</v>
      </c>
      <c r="G87" s="82" t="s">
        <v>3184</v>
      </c>
    </row>
    <row r="88" spans="1:7" x14ac:dyDescent="0.25">
      <c r="A88" s="76">
        <v>44400000</v>
      </c>
      <c r="B88" s="79">
        <v>81000</v>
      </c>
      <c r="C88" s="47" t="s">
        <v>3187</v>
      </c>
      <c r="D88" s="79" t="s">
        <v>3186</v>
      </c>
      <c r="E88" s="79">
        <v>1</v>
      </c>
      <c r="F88" s="79" t="s">
        <v>3134</v>
      </c>
      <c r="G88" s="82" t="s">
        <v>3184</v>
      </c>
    </row>
    <row r="89" spans="1:7" x14ac:dyDescent="0.25">
      <c r="A89" s="76">
        <v>44500000</v>
      </c>
      <c r="B89" s="79">
        <v>24000</v>
      </c>
      <c r="C89" s="47" t="s">
        <v>3187</v>
      </c>
      <c r="D89" s="79" t="s">
        <v>3186</v>
      </c>
      <c r="E89" s="79">
        <v>1</v>
      </c>
      <c r="F89" s="79" t="s">
        <v>3134</v>
      </c>
      <c r="G89" s="82" t="s">
        <v>3184</v>
      </c>
    </row>
    <row r="90" spans="1:7" x14ac:dyDescent="0.25">
      <c r="A90" s="76">
        <v>44600000</v>
      </c>
      <c r="B90" s="79">
        <v>45000</v>
      </c>
      <c r="C90" s="47" t="s">
        <v>3187</v>
      </c>
      <c r="D90" s="79" t="s">
        <v>3186</v>
      </c>
      <c r="E90" s="79">
        <v>1</v>
      </c>
      <c r="F90" s="79" t="s">
        <v>3134</v>
      </c>
      <c r="G90" s="82" t="s">
        <v>3184</v>
      </c>
    </row>
    <row r="91" spans="1:7" x14ac:dyDescent="0.25">
      <c r="A91" s="76">
        <v>44600000</v>
      </c>
      <c r="B91" s="79">
        <v>200</v>
      </c>
      <c r="C91" s="47" t="s">
        <v>3182</v>
      </c>
      <c r="D91" s="79" t="s">
        <v>3190</v>
      </c>
      <c r="E91" s="79">
        <v>1</v>
      </c>
      <c r="F91" s="79" t="s">
        <v>3134</v>
      </c>
      <c r="G91" s="82" t="s">
        <v>3184</v>
      </c>
    </row>
    <row r="92" spans="1:7" x14ac:dyDescent="0.25">
      <c r="A92" s="76">
        <v>45200000</v>
      </c>
      <c r="B92" s="79">
        <v>169850</v>
      </c>
      <c r="C92" s="47" t="s">
        <v>3182</v>
      </c>
      <c r="D92" s="79" t="s">
        <v>3191</v>
      </c>
      <c r="E92" s="79">
        <v>1</v>
      </c>
      <c r="F92" s="79" t="s">
        <v>3193</v>
      </c>
      <c r="G92" s="82" t="s">
        <v>3184</v>
      </c>
    </row>
    <row r="93" spans="1:7" x14ac:dyDescent="0.25">
      <c r="A93" s="76">
        <v>45200000</v>
      </c>
      <c r="B93" s="79">
        <v>5115</v>
      </c>
      <c r="C93" s="47" t="s">
        <v>3182</v>
      </c>
      <c r="D93" s="79" t="s">
        <v>2773</v>
      </c>
      <c r="E93" s="79">
        <v>1</v>
      </c>
      <c r="F93" s="79" t="s">
        <v>3188</v>
      </c>
      <c r="G93" s="82" t="s">
        <v>3184</v>
      </c>
    </row>
    <row r="94" spans="1:7" x14ac:dyDescent="0.25">
      <c r="A94" s="76">
        <v>45200000</v>
      </c>
      <c r="B94" s="79">
        <v>636610</v>
      </c>
      <c r="C94" s="47" t="s">
        <v>3189</v>
      </c>
      <c r="D94" s="79" t="s">
        <v>3186</v>
      </c>
      <c r="E94" s="79">
        <v>1</v>
      </c>
      <c r="F94" s="79"/>
      <c r="G94" s="82" t="s">
        <v>3184</v>
      </c>
    </row>
    <row r="95" spans="1:7" x14ac:dyDescent="0.25">
      <c r="A95" s="76">
        <v>45200000</v>
      </c>
      <c r="B95" s="79">
        <v>331335</v>
      </c>
      <c r="C95" s="47" t="s">
        <v>3182</v>
      </c>
      <c r="D95" s="79" t="s">
        <v>170</v>
      </c>
      <c r="E95" s="79">
        <v>2</v>
      </c>
      <c r="F95" s="79" t="s">
        <v>3188</v>
      </c>
      <c r="G95" s="82" t="s">
        <v>3184</v>
      </c>
    </row>
    <row r="96" spans="1:7" x14ac:dyDescent="0.25">
      <c r="A96" s="76">
        <v>45200000</v>
      </c>
      <c r="B96" s="79">
        <v>4284900</v>
      </c>
      <c r="C96" s="47" t="s">
        <v>3189</v>
      </c>
      <c r="D96" s="79" t="s">
        <v>3196</v>
      </c>
      <c r="E96" s="79">
        <v>2</v>
      </c>
      <c r="F96" s="79"/>
      <c r="G96" s="82" t="s">
        <v>3184</v>
      </c>
    </row>
    <row r="97" spans="1:7" x14ac:dyDescent="0.25">
      <c r="A97" s="76">
        <v>45300000</v>
      </c>
      <c r="B97" s="79">
        <v>20000</v>
      </c>
      <c r="C97" s="47" t="s">
        <v>3182</v>
      </c>
      <c r="D97" s="79" t="s">
        <v>3192</v>
      </c>
      <c r="E97" s="79">
        <v>1</v>
      </c>
      <c r="F97" s="79" t="s">
        <v>3193</v>
      </c>
      <c r="G97" s="82" t="s">
        <v>3184</v>
      </c>
    </row>
    <row r="98" spans="1:7" x14ac:dyDescent="0.25">
      <c r="A98" s="76">
        <v>45300000</v>
      </c>
      <c r="B98" s="79">
        <v>54780</v>
      </c>
      <c r="C98" s="47" t="s">
        <v>3189</v>
      </c>
      <c r="D98" s="79" t="s">
        <v>170</v>
      </c>
      <c r="E98" s="79">
        <v>2</v>
      </c>
      <c r="F98" s="79"/>
      <c r="G98" s="82" t="s">
        <v>3184</v>
      </c>
    </row>
    <row r="99" spans="1:7" x14ac:dyDescent="0.25">
      <c r="A99" s="76">
        <v>45300000</v>
      </c>
      <c r="B99" s="79">
        <v>678500</v>
      </c>
      <c r="C99" s="47" t="s">
        <v>3189</v>
      </c>
      <c r="D99" s="79" t="s">
        <v>3186</v>
      </c>
      <c r="E99" s="79">
        <v>1</v>
      </c>
      <c r="F99" s="79"/>
      <c r="G99" s="82" t="s">
        <v>3184</v>
      </c>
    </row>
    <row r="100" spans="1:7" x14ac:dyDescent="0.25">
      <c r="A100" s="76">
        <v>45300000</v>
      </c>
      <c r="B100" s="79">
        <v>10005</v>
      </c>
      <c r="C100" s="47" t="s">
        <v>3182</v>
      </c>
      <c r="D100" s="79" t="s">
        <v>170</v>
      </c>
      <c r="E100" s="79">
        <v>2</v>
      </c>
      <c r="F100" s="79" t="s">
        <v>3195</v>
      </c>
      <c r="G100" s="82" t="s">
        <v>3184</v>
      </c>
    </row>
    <row r="101" spans="1:7" x14ac:dyDescent="0.25">
      <c r="A101" s="76">
        <v>45400000</v>
      </c>
      <c r="B101" s="79">
        <v>3174000</v>
      </c>
      <c r="C101" s="47" t="s">
        <v>3189</v>
      </c>
      <c r="D101" s="79" t="s">
        <v>3186</v>
      </c>
      <c r="E101" s="79">
        <v>1</v>
      </c>
      <c r="F101" s="79"/>
      <c r="G101" s="82" t="s">
        <v>3184</v>
      </c>
    </row>
    <row r="102" spans="1:7" x14ac:dyDescent="0.25">
      <c r="A102" s="76">
        <v>45400000</v>
      </c>
      <c r="B102" s="79">
        <v>1488000</v>
      </c>
      <c r="C102" s="47" t="s">
        <v>3182</v>
      </c>
      <c r="D102" s="79" t="s">
        <v>3192</v>
      </c>
      <c r="E102" s="79">
        <v>1</v>
      </c>
      <c r="F102" s="79" t="s">
        <v>3193</v>
      </c>
      <c r="G102" s="82" t="s">
        <v>3184</v>
      </c>
    </row>
    <row r="103" spans="1:7" x14ac:dyDescent="0.25">
      <c r="A103" s="76">
        <v>45500000</v>
      </c>
      <c r="B103" s="79">
        <v>4400</v>
      </c>
      <c r="C103" s="47" t="s">
        <v>3182</v>
      </c>
      <c r="D103" s="79" t="s">
        <v>3192</v>
      </c>
      <c r="E103" s="79">
        <v>1</v>
      </c>
      <c r="F103" s="79" t="s">
        <v>3134</v>
      </c>
      <c r="G103" s="82" t="s">
        <v>3184</v>
      </c>
    </row>
    <row r="104" spans="1:7" x14ac:dyDescent="0.25">
      <c r="A104" s="76">
        <v>48200000</v>
      </c>
      <c r="B104" s="79">
        <v>4990</v>
      </c>
      <c r="C104" s="47" t="s">
        <v>3182</v>
      </c>
      <c r="D104" s="79" t="s">
        <v>3186</v>
      </c>
      <c r="E104" s="79">
        <v>1</v>
      </c>
      <c r="F104" s="79" t="s">
        <v>3134</v>
      </c>
      <c r="G104" s="82" t="s">
        <v>3184</v>
      </c>
    </row>
    <row r="105" spans="1:7" x14ac:dyDescent="0.25">
      <c r="A105" s="76">
        <v>48400000</v>
      </c>
      <c r="B105" s="79">
        <v>900</v>
      </c>
      <c r="C105" s="47" t="s">
        <v>3182</v>
      </c>
      <c r="D105" s="79" t="s">
        <v>3186</v>
      </c>
      <c r="E105" s="79">
        <v>1</v>
      </c>
      <c r="F105" s="79" t="s">
        <v>3134</v>
      </c>
      <c r="G105" s="82" t="s">
        <v>3184</v>
      </c>
    </row>
    <row r="106" spans="1:7" x14ac:dyDescent="0.25">
      <c r="A106" s="76">
        <v>48600000</v>
      </c>
      <c r="B106" s="79">
        <v>34335</v>
      </c>
      <c r="C106" s="47" t="s">
        <v>3182</v>
      </c>
      <c r="D106" s="79" t="s">
        <v>3186</v>
      </c>
      <c r="E106" s="79">
        <v>1</v>
      </c>
      <c r="F106" s="79" t="s">
        <v>3197</v>
      </c>
      <c r="G106" s="82" t="s">
        <v>3184</v>
      </c>
    </row>
    <row r="107" spans="1:7" x14ac:dyDescent="0.25">
      <c r="A107" s="76">
        <v>48600000</v>
      </c>
      <c r="B107" s="79">
        <v>665</v>
      </c>
      <c r="C107" s="47" t="s">
        <v>3182</v>
      </c>
      <c r="D107" s="79" t="s">
        <v>3192</v>
      </c>
      <c r="E107" s="79">
        <v>1</v>
      </c>
      <c r="F107" s="79" t="s">
        <v>3195</v>
      </c>
      <c r="G107" s="82" t="s">
        <v>3184</v>
      </c>
    </row>
    <row r="108" spans="1:7" x14ac:dyDescent="0.25">
      <c r="A108" s="76">
        <v>50100000</v>
      </c>
      <c r="B108" s="79">
        <v>561200</v>
      </c>
      <c r="C108" s="47" t="s">
        <v>3189</v>
      </c>
      <c r="D108" s="79" t="s">
        <v>3186</v>
      </c>
      <c r="E108" s="79">
        <v>1</v>
      </c>
      <c r="F108" s="79"/>
      <c r="G108" s="82" t="s">
        <v>3184</v>
      </c>
    </row>
    <row r="109" spans="1:7" x14ac:dyDescent="0.25">
      <c r="A109" s="76">
        <v>50100000</v>
      </c>
      <c r="B109" s="79">
        <v>569000</v>
      </c>
      <c r="C109" s="47" t="s">
        <v>3182</v>
      </c>
      <c r="D109" s="79" t="s">
        <v>3186</v>
      </c>
      <c r="E109" s="79">
        <v>1</v>
      </c>
      <c r="F109" s="79" t="s">
        <v>3198</v>
      </c>
      <c r="G109" s="82" t="s">
        <v>3184</v>
      </c>
    </row>
    <row r="110" spans="1:7" x14ac:dyDescent="0.25">
      <c r="A110" s="76">
        <v>50300000</v>
      </c>
      <c r="B110" s="79">
        <v>126400</v>
      </c>
      <c r="C110" s="47" t="s">
        <v>3189</v>
      </c>
      <c r="D110" s="79" t="s">
        <v>3186</v>
      </c>
      <c r="E110" s="79">
        <v>1</v>
      </c>
      <c r="F110" s="79"/>
      <c r="G110" s="82" t="s">
        <v>3184</v>
      </c>
    </row>
    <row r="111" spans="1:7" x14ac:dyDescent="0.25">
      <c r="A111" s="76">
        <v>50300000</v>
      </c>
      <c r="B111" s="79">
        <v>199900</v>
      </c>
      <c r="C111" s="47" t="s">
        <v>3187</v>
      </c>
      <c r="D111" s="79" t="s">
        <v>3186</v>
      </c>
      <c r="E111" s="79">
        <v>1</v>
      </c>
      <c r="F111" s="79" t="s">
        <v>3134</v>
      </c>
      <c r="G111" s="82" t="s">
        <v>3184</v>
      </c>
    </row>
    <row r="112" spans="1:7" x14ac:dyDescent="0.25">
      <c r="A112" s="76">
        <v>50400000</v>
      </c>
      <c r="B112" s="79">
        <v>28000</v>
      </c>
      <c r="C112" s="47" t="s">
        <v>3182</v>
      </c>
      <c r="D112" s="79" t="s">
        <v>3192</v>
      </c>
      <c r="E112" s="79">
        <v>1</v>
      </c>
      <c r="F112" s="79" t="s">
        <v>3197</v>
      </c>
      <c r="G112" s="82" t="s">
        <v>3184</v>
      </c>
    </row>
    <row r="113" spans="1:7" x14ac:dyDescent="0.25">
      <c r="A113" s="76">
        <v>50500000</v>
      </c>
      <c r="B113" s="79">
        <v>181000</v>
      </c>
      <c r="C113" s="47" t="s">
        <v>3187</v>
      </c>
      <c r="D113" s="79" t="s">
        <v>3186</v>
      </c>
      <c r="E113" s="79">
        <v>1</v>
      </c>
      <c r="F113" s="79" t="s">
        <v>3134</v>
      </c>
      <c r="G113" s="82" t="s">
        <v>3184</v>
      </c>
    </row>
    <row r="114" spans="1:7" x14ac:dyDescent="0.25">
      <c r="A114" s="76">
        <v>50600000</v>
      </c>
      <c r="B114" s="79">
        <v>45245</v>
      </c>
      <c r="C114" s="47" t="s">
        <v>3187</v>
      </c>
      <c r="D114" s="79" t="s">
        <v>3199</v>
      </c>
      <c r="E114" s="79">
        <v>2</v>
      </c>
      <c r="F114" s="79" t="s">
        <v>3134</v>
      </c>
      <c r="G114" s="82" t="s">
        <v>3184</v>
      </c>
    </row>
    <row r="115" spans="1:7" x14ac:dyDescent="0.25">
      <c r="A115" s="76">
        <v>50600000</v>
      </c>
      <c r="B115" s="79">
        <v>1032500</v>
      </c>
      <c r="C115" s="47" t="s">
        <v>3182</v>
      </c>
      <c r="D115" s="79" t="s">
        <v>3192</v>
      </c>
      <c r="E115" s="79">
        <v>1</v>
      </c>
      <c r="F115" s="79" t="s">
        <v>3193</v>
      </c>
      <c r="G115" s="82" t="s">
        <v>3184</v>
      </c>
    </row>
    <row r="116" spans="1:7" x14ac:dyDescent="0.25">
      <c r="A116" s="76">
        <v>50600000</v>
      </c>
      <c r="B116" s="79">
        <v>710000</v>
      </c>
      <c r="C116" s="47" t="s">
        <v>3182</v>
      </c>
      <c r="D116" s="79" t="s">
        <v>3199</v>
      </c>
      <c r="E116" s="79">
        <v>3</v>
      </c>
      <c r="F116" s="79" t="s">
        <v>3194</v>
      </c>
      <c r="G116" s="82" t="s">
        <v>3184</v>
      </c>
    </row>
    <row r="117" spans="1:7" x14ac:dyDescent="0.25">
      <c r="A117" s="76">
        <v>50700000</v>
      </c>
      <c r="B117" s="79">
        <v>81000</v>
      </c>
      <c r="C117" s="47" t="s">
        <v>3187</v>
      </c>
      <c r="D117" s="79" t="s">
        <v>3186</v>
      </c>
      <c r="E117" s="79">
        <v>1</v>
      </c>
      <c r="F117" s="79" t="s">
        <v>3134</v>
      </c>
      <c r="G117" s="82" t="s">
        <v>3184</v>
      </c>
    </row>
    <row r="118" spans="1:7" x14ac:dyDescent="0.25">
      <c r="A118" s="76">
        <v>51100000</v>
      </c>
      <c r="B118" s="79">
        <v>7000</v>
      </c>
      <c r="C118" s="47" t="s">
        <v>3187</v>
      </c>
      <c r="D118" s="79" t="s">
        <v>3186</v>
      </c>
      <c r="E118" s="79">
        <v>1</v>
      </c>
      <c r="F118" s="79" t="s">
        <v>3134</v>
      </c>
      <c r="G118" s="82" t="s">
        <v>3184</v>
      </c>
    </row>
    <row r="119" spans="1:7" x14ac:dyDescent="0.25">
      <c r="A119" s="76">
        <v>55100000</v>
      </c>
      <c r="B119" s="79">
        <v>29885</v>
      </c>
      <c r="C119" s="47" t="s">
        <v>3182</v>
      </c>
      <c r="D119" s="79" t="s">
        <v>3186</v>
      </c>
      <c r="E119" s="79">
        <v>1</v>
      </c>
      <c r="F119" s="79" t="s">
        <v>3183</v>
      </c>
      <c r="G119" s="82" t="s">
        <v>3184</v>
      </c>
    </row>
    <row r="120" spans="1:7" x14ac:dyDescent="0.25">
      <c r="A120" s="76">
        <v>55300000</v>
      </c>
      <c r="B120" s="79">
        <v>135000</v>
      </c>
      <c r="C120" s="47" t="s">
        <v>3182</v>
      </c>
      <c r="D120" s="79" t="s">
        <v>3186</v>
      </c>
      <c r="E120" s="79">
        <v>1</v>
      </c>
      <c r="F120" s="79" t="s">
        <v>3183</v>
      </c>
      <c r="G120" s="82" t="s">
        <v>3184</v>
      </c>
    </row>
    <row r="121" spans="1:7" x14ac:dyDescent="0.25">
      <c r="A121" s="76">
        <v>55500000</v>
      </c>
      <c r="B121" s="79">
        <v>16500</v>
      </c>
      <c r="C121" s="47" t="s">
        <v>3182</v>
      </c>
      <c r="D121" s="79" t="s">
        <v>3186</v>
      </c>
      <c r="E121" s="79">
        <v>1</v>
      </c>
      <c r="F121" s="79" t="s">
        <v>3183</v>
      </c>
      <c r="G121" s="82" t="s">
        <v>3184</v>
      </c>
    </row>
    <row r="122" spans="1:7" x14ac:dyDescent="0.25">
      <c r="A122" s="76">
        <v>60100000</v>
      </c>
      <c r="B122" s="79">
        <v>2000</v>
      </c>
      <c r="C122" s="47" t="s">
        <v>3182</v>
      </c>
      <c r="D122" s="79" t="s">
        <v>2773</v>
      </c>
      <c r="E122" s="79">
        <v>1</v>
      </c>
      <c r="F122" s="79" t="s">
        <v>3183</v>
      </c>
      <c r="G122" s="82" t="s">
        <v>3184</v>
      </c>
    </row>
    <row r="123" spans="1:7" x14ac:dyDescent="0.25">
      <c r="A123" s="76">
        <v>63100000</v>
      </c>
      <c r="B123" s="79">
        <v>43000</v>
      </c>
      <c r="C123" s="47" t="s">
        <v>3187</v>
      </c>
      <c r="D123" s="79" t="s">
        <v>3186</v>
      </c>
      <c r="E123" s="79">
        <v>1</v>
      </c>
      <c r="F123" s="79" t="s">
        <v>3134</v>
      </c>
      <c r="G123" s="82" t="s">
        <v>3184</v>
      </c>
    </row>
    <row r="124" spans="1:7" x14ac:dyDescent="0.25">
      <c r="A124" s="76">
        <v>63500000</v>
      </c>
      <c r="B124" s="79">
        <v>3500</v>
      </c>
      <c r="C124" s="47" t="s">
        <v>3182</v>
      </c>
      <c r="D124" s="79" t="s">
        <v>3186</v>
      </c>
      <c r="E124" s="79">
        <v>1</v>
      </c>
      <c r="F124" s="79" t="s">
        <v>3183</v>
      </c>
      <c r="G124" s="82" t="s">
        <v>3184</v>
      </c>
    </row>
    <row r="125" spans="1:7" x14ac:dyDescent="0.25">
      <c r="A125" s="76">
        <v>63700000</v>
      </c>
      <c r="B125" s="79">
        <v>61000</v>
      </c>
      <c r="C125" s="47" t="s">
        <v>3189</v>
      </c>
      <c r="D125" s="79" t="s">
        <v>3186</v>
      </c>
      <c r="E125" s="79">
        <v>1</v>
      </c>
      <c r="F125" s="79"/>
      <c r="G125" s="82" t="s">
        <v>3184</v>
      </c>
    </row>
    <row r="126" spans="1:7" x14ac:dyDescent="0.25">
      <c r="A126" s="76">
        <v>63700000</v>
      </c>
      <c r="B126" s="79">
        <v>139000</v>
      </c>
      <c r="C126" s="47" t="s">
        <v>3187</v>
      </c>
      <c r="D126" s="79" t="s">
        <v>3186</v>
      </c>
      <c r="E126" s="79">
        <v>1</v>
      </c>
      <c r="F126" s="79" t="s">
        <v>3134</v>
      </c>
      <c r="G126" s="82" t="s">
        <v>3184</v>
      </c>
    </row>
    <row r="127" spans="1:7" x14ac:dyDescent="0.25">
      <c r="A127" s="76">
        <v>63700000</v>
      </c>
      <c r="B127" s="79">
        <v>17000</v>
      </c>
      <c r="C127" s="47" t="s">
        <v>3182</v>
      </c>
      <c r="D127" s="79" t="s">
        <v>3186</v>
      </c>
      <c r="E127" s="79">
        <v>1</v>
      </c>
      <c r="F127" s="79" t="s">
        <v>3195</v>
      </c>
      <c r="G127" s="82" t="s">
        <v>3184</v>
      </c>
    </row>
    <row r="128" spans="1:7" x14ac:dyDescent="0.25">
      <c r="A128" s="76">
        <v>64200000</v>
      </c>
      <c r="B128" s="79">
        <v>251000</v>
      </c>
      <c r="C128" s="47" t="s">
        <v>3185</v>
      </c>
      <c r="D128" s="79" t="s">
        <v>3186</v>
      </c>
      <c r="E128" s="79">
        <v>1</v>
      </c>
      <c r="F128" s="79"/>
      <c r="G128" s="82" t="s">
        <v>3184</v>
      </c>
    </row>
    <row r="129" spans="1:7" x14ac:dyDescent="0.25">
      <c r="A129" s="76">
        <v>64200000</v>
      </c>
      <c r="B129" s="79">
        <v>70000</v>
      </c>
      <c r="C129" s="47" t="s">
        <v>3182</v>
      </c>
      <c r="D129" s="79" t="s">
        <v>2773</v>
      </c>
      <c r="E129" s="79">
        <v>1</v>
      </c>
      <c r="F129" s="79" t="s">
        <v>3188</v>
      </c>
      <c r="G129" s="82" t="s">
        <v>3184</v>
      </c>
    </row>
    <row r="130" spans="1:7" x14ac:dyDescent="0.25">
      <c r="A130" s="76">
        <v>64200000</v>
      </c>
      <c r="B130" s="79">
        <v>3000</v>
      </c>
      <c r="C130" s="47" t="s">
        <v>3187</v>
      </c>
      <c r="D130" s="79" t="s">
        <v>3186</v>
      </c>
      <c r="E130" s="79">
        <v>1</v>
      </c>
      <c r="F130" s="79" t="s">
        <v>3195</v>
      </c>
      <c r="G130" s="82" t="s">
        <v>3184</v>
      </c>
    </row>
    <row r="131" spans="1:7" x14ac:dyDescent="0.25">
      <c r="A131" s="76">
        <v>64200000</v>
      </c>
      <c r="B131" s="79">
        <v>367865</v>
      </c>
      <c r="C131" s="47" t="s">
        <v>3182</v>
      </c>
      <c r="D131" s="79" t="s">
        <v>3186</v>
      </c>
      <c r="E131" s="79">
        <v>1</v>
      </c>
      <c r="F131" s="79" t="s">
        <v>3193</v>
      </c>
      <c r="G131" s="82" t="s">
        <v>3184</v>
      </c>
    </row>
    <row r="132" spans="1:7" x14ac:dyDescent="0.25">
      <c r="A132" s="76">
        <v>65300000</v>
      </c>
      <c r="B132" s="79">
        <v>1000</v>
      </c>
      <c r="C132" s="47" t="s">
        <v>3182</v>
      </c>
      <c r="D132" s="79" t="s">
        <v>3192</v>
      </c>
      <c r="E132" s="79">
        <v>1</v>
      </c>
      <c r="F132" s="79" t="s">
        <v>3134</v>
      </c>
      <c r="G132" s="82" t="s">
        <v>3184</v>
      </c>
    </row>
    <row r="133" spans="1:7" x14ac:dyDescent="0.25">
      <c r="A133" s="76">
        <v>66500000</v>
      </c>
      <c r="B133" s="79">
        <v>953000</v>
      </c>
      <c r="C133" s="47" t="s">
        <v>3189</v>
      </c>
      <c r="D133" s="79" t="s">
        <v>3186</v>
      </c>
      <c r="E133" s="79">
        <v>1</v>
      </c>
      <c r="F133" s="79"/>
      <c r="G133" s="82" t="s">
        <v>3184</v>
      </c>
    </row>
    <row r="134" spans="1:7" x14ac:dyDescent="0.25">
      <c r="A134" s="76">
        <v>66500000</v>
      </c>
      <c r="B134" s="79">
        <v>23500</v>
      </c>
      <c r="C134" s="47" t="s">
        <v>3182</v>
      </c>
      <c r="D134" s="79" t="s">
        <v>170</v>
      </c>
      <c r="E134" s="79">
        <v>1</v>
      </c>
      <c r="F134" s="79" t="s">
        <v>3188</v>
      </c>
      <c r="G134" s="82" t="s">
        <v>3184</v>
      </c>
    </row>
    <row r="135" spans="1:7" x14ac:dyDescent="0.25">
      <c r="A135" s="76">
        <v>71200000</v>
      </c>
      <c r="B135" s="79">
        <v>93000</v>
      </c>
      <c r="C135" s="47" t="s">
        <v>3187</v>
      </c>
      <c r="D135" s="79" t="s">
        <v>3186</v>
      </c>
      <c r="E135" s="79">
        <v>1</v>
      </c>
      <c r="F135" s="79" t="s">
        <v>3134</v>
      </c>
      <c r="G135" s="82" t="s">
        <v>3184</v>
      </c>
    </row>
    <row r="136" spans="1:7" x14ac:dyDescent="0.25">
      <c r="A136" s="76">
        <v>71300000</v>
      </c>
      <c r="B136" s="79">
        <v>38500</v>
      </c>
      <c r="C136" s="47" t="s">
        <v>3187</v>
      </c>
      <c r="D136" s="79" t="s">
        <v>3186</v>
      </c>
      <c r="E136" s="79">
        <v>1</v>
      </c>
      <c r="F136" s="79" t="s">
        <v>3134</v>
      </c>
      <c r="G136" s="82" t="s">
        <v>3184</v>
      </c>
    </row>
    <row r="137" spans="1:7" x14ac:dyDescent="0.25">
      <c r="A137" s="76">
        <v>71600000</v>
      </c>
      <c r="B137" s="79">
        <v>6000</v>
      </c>
      <c r="C137" s="47" t="s">
        <v>3182</v>
      </c>
      <c r="D137" s="79" t="s">
        <v>3186</v>
      </c>
      <c r="E137" s="79">
        <v>1</v>
      </c>
      <c r="F137" s="79" t="s">
        <v>3195</v>
      </c>
      <c r="G137" s="82" t="s">
        <v>3184</v>
      </c>
    </row>
    <row r="138" spans="1:7" x14ac:dyDescent="0.25">
      <c r="A138" s="76">
        <v>71600000</v>
      </c>
      <c r="B138" s="79">
        <v>2800</v>
      </c>
      <c r="C138" s="47" t="s">
        <v>3182</v>
      </c>
      <c r="D138" s="79" t="s">
        <v>3186</v>
      </c>
      <c r="E138" s="79">
        <v>1</v>
      </c>
      <c r="F138" s="79" t="s">
        <v>3134</v>
      </c>
      <c r="G138" s="82" t="s">
        <v>3184</v>
      </c>
    </row>
    <row r="139" spans="1:7" x14ac:dyDescent="0.25">
      <c r="A139" s="76">
        <v>71700000</v>
      </c>
      <c r="B139" s="79">
        <v>4990</v>
      </c>
      <c r="C139" s="47" t="s">
        <v>3182</v>
      </c>
      <c r="D139" s="79" t="s">
        <v>3186</v>
      </c>
      <c r="E139" s="79">
        <v>1</v>
      </c>
      <c r="F139" s="79" t="s">
        <v>3134</v>
      </c>
      <c r="G139" s="82" t="s">
        <v>3184</v>
      </c>
    </row>
    <row r="140" spans="1:7" x14ac:dyDescent="0.25">
      <c r="A140" s="76">
        <v>72200000</v>
      </c>
      <c r="B140" s="79">
        <v>105700</v>
      </c>
      <c r="C140" s="47" t="s">
        <v>3187</v>
      </c>
      <c r="D140" s="79" t="s">
        <v>3186</v>
      </c>
      <c r="E140" s="79">
        <v>1</v>
      </c>
      <c r="F140" s="79" t="s">
        <v>3134</v>
      </c>
      <c r="G140" s="82" t="s">
        <v>3184</v>
      </c>
    </row>
    <row r="141" spans="1:7" x14ac:dyDescent="0.25">
      <c r="A141" s="76">
        <v>72300000</v>
      </c>
      <c r="B141" s="79">
        <v>2385</v>
      </c>
      <c r="C141" s="47" t="s">
        <v>3182</v>
      </c>
      <c r="D141" s="79" t="s">
        <v>3186</v>
      </c>
      <c r="E141" s="79">
        <v>1</v>
      </c>
      <c r="F141" s="79" t="s">
        <v>3195</v>
      </c>
      <c r="G141" s="82" t="s">
        <v>3184</v>
      </c>
    </row>
    <row r="142" spans="1:7" x14ac:dyDescent="0.25">
      <c r="A142" s="76">
        <v>72300000</v>
      </c>
      <c r="B142" s="79">
        <v>30000</v>
      </c>
      <c r="C142" s="47" t="s">
        <v>3187</v>
      </c>
      <c r="D142" s="79" t="s">
        <v>3186</v>
      </c>
      <c r="E142" s="79">
        <v>1</v>
      </c>
      <c r="F142" s="79" t="s">
        <v>3134</v>
      </c>
      <c r="G142" s="82" t="s">
        <v>3184</v>
      </c>
    </row>
    <row r="143" spans="1:7" x14ac:dyDescent="0.25">
      <c r="A143" s="76">
        <v>72400000</v>
      </c>
      <c r="B143" s="79">
        <v>3500</v>
      </c>
      <c r="C143" s="47" t="s">
        <v>3182</v>
      </c>
      <c r="D143" s="79" t="s">
        <v>3186</v>
      </c>
      <c r="E143" s="79">
        <v>1</v>
      </c>
      <c r="F143" s="79" t="s">
        <v>3193</v>
      </c>
      <c r="G143" s="82" t="s">
        <v>3184</v>
      </c>
    </row>
    <row r="144" spans="1:7" x14ac:dyDescent="0.25">
      <c r="A144" s="76">
        <v>72400000</v>
      </c>
      <c r="B144" s="79">
        <v>900</v>
      </c>
      <c r="C144" s="47" t="s">
        <v>3182</v>
      </c>
      <c r="D144" s="79" t="s">
        <v>3190</v>
      </c>
      <c r="E144" s="79">
        <v>1</v>
      </c>
      <c r="F144" s="79" t="s">
        <v>3195</v>
      </c>
      <c r="G144" s="82" t="s">
        <v>3184</v>
      </c>
    </row>
    <row r="145" spans="1:7" x14ac:dyDescent="0.25">
      <c r="A145" s="76">
        <v>72400000</v>
      </c>
      <c r="B145" s="79">
        <v>15000</v>
      </c>
      <c r="C145" s="47" t="s">
        <v>3182</v>
      </c>
      <c r="D145" s="79" t="s">
        <v>3186</v>
      </c>
      <c r="E145" s="79">
        <v>1</v>
      </c>
      <c r="F145" s="79" t="s">
        <v>3197</v>
      </c>
      <c r="G145" s="82" t="s">
        <v>3184</v>
      </c>
    </row>
    <row r="146" spans="1:7" x14ac:dyDescent="0.25">
      <c r="A146" s="76">
        <v>73100000</v>
      </c>
      <c r="B146" s="79">
        <v>936500</v>
      </c>
      <c r="C146" s="47" t="s">
        <v>3189</v>
      </c>
      <c r="D146" s="79" t="s">
        <v>3186</v>
      </c>
      <c r="E146" s="79">
        <v>1</v>
      </c>
      <c r="F146" s="79"/>
      <c r="G146" s="82" t="s">
        <v>3184</v>
      </c>
    </row>
    <row r="147" spans="1:7" x14ac:dyDescent="0.25">
      <c r="A147" s="76">
        <v>73100000</v>
      </c>
      <c r="B147" s="79">
        <v>36230</v>
      </c>
      <c r="C147" s="47" t="s">
        <v>3182</v>
      </c>
      <c r="D147" s="79" t="s">
        <v>3186</v>
      </c>
      <c r="E147" s="79">
        <v>1</v>
      </c>
      <c r="F147" s="79" t="s">
        <v>3188</v>
      </c>
      <c r="G147" s="82" t="s">
        <v>3184</v>
      </c>
    </row>
    <row r="148" spans="1:7" x14ac:dyDescent="0.25">
      <c r="A148" s="76">
        <v>75100000</v>
      </c>
      <c r="B148" s="79">
        <v>28000</v>
      </c>
      <c r="C148" s="47" t="s">
        <v>3182</v>
      </c>
      <c r="D148" s="79" t="s">
        <v>3186</v>
      </c>
      <c r="E148" s="79">
        <v>1</v>
      </c>
      <c r="F148" s="79" t="s">
        <v>3197</v>
      </c>
      <c r="G148" s="82" t="s">
        <v>3184</v>
      </c>
    </row>
    <row r="149" spans="1:7" x14ac:dyDescent="0.25">
      <c r="A149" s="76">
        <v>75200000</v>
      </c>
      <c r="B149" s="79">
        <v>500</v>
      </c>
      <c r="C149" s="47" t="s">
        <v>3182</v>
      </c>
      <c r="D149" s="79" t="s">
        <v>3192</v>
      </c>
      <c r="E149" s="79">
        <v>1</v>
      </c>
      <c r="F149" s="79" t="s">
        <v>3134</v>
      </c>
      <c r="G149" s="82" t="s">
        <v>3184</v>
      </c>
    </row>
    <row r="150" spans="1:7" x14ac:dyDescent="0.25">
      <c r="A150" s="76">
        <v>79100000</v>
      </c>
      <c r="B150" s="79">
        <v>1900</v>
      </c>
      <c r="C150" s="47" t="s">
        <v>3182</v>
      </c>
      <c r="D150" s="79" t="s">
        <v>3192</v>
      </c>
      <c r="E150" s="79">
        <v>1</v>
      </c>
      <c r="F150" s="79" t="s">
        <v>3134</v>
      </c>
      <c r="G150" s="82" t="s">
        <v>3184</v>
      </c>
    </row>
    <row r="151" spans="1:7" x14ac:dyDescent="0.25">
      <c r="A151" s="76">
        <v>79300000</v>
      </c>
      <c r="B151" s="79">
        <v>13200</v>
      </c>
      <c r="C151" s="47" t="s">
        <v>3187</v>
      </c>
      <c r="D151" s="79" t="s">
        <v>3190</v>
      </c>
      <c r="E151" s="79">
        <v>1</v>
      </c>
      <c r="F151" s="79" t="s">
        <v>3134</v>
      </c>
      <c r="G151" s="82" t="s">
        <v>3184</v>
      </c>
    </row>
    <row r="152" spans="1:7" x14ac:dyDescent="0.25">
      <c r="A152" s="76">
        <v>79500000</v>
      </c>
      <c r="B152" s="79">
        <v>2000</v>
      </c>
      <c r="C152" s="47" t="s">
        <v>3182</v>
      </c>
      <c r="D152" s="79" t="s">
        <v>2773</v>
      </c>
      <c r="E152" s="79">
        <v>1</v>
      </c>
      <c r="F152" s="79" t="s">
        <v>3134</v>
      </c>
      <c r="G152" s="82" t="s">
        <v>3184</v>
      </c>
    </row>
    <row r="153" spans="1:7" x14ac:dyDescent="0.25">
      <c r="A153" s="76">
        <v>79500000</v>
      </c>
      <c r="B153" s="79">
        <v>20000</v>
      </c>
      <c r="C153" s="47" t="s">
        <v>3182</v>
      </c>
      <c r="D153" s="79" t="s">
        <v>3186</v>
      </c>
      <c r="E153" s="79">
        <v>1</v>
      </c>
      <c r="F153" s="79" t="s">
        <v>3197</v>
      </c>
      <c r="G153" s="82" t="s">
        <v>3184</v>
      </c>
    </row>
    <row r="154" spans="1:7" x14ac:dyDescent="0.25">
      <c r="A154" s="76">
        <v>79500000</v>
      </c>
      <c r="B154" s="79">
        <v>20000</v>
      </c>
      <c r="C154" s="47" t="s">
        <v>3182</v>
      </c>
      <c r="D154" s="79" t="s">
        <v>3186</v>
      </c>
      <c r="E154" s="79">
        <v>1</v>
      </c>
      <c r="F154" s="79" t="s">
        <v>3183</v>
      </c>
      <c r="G154" s="82" t="s">
        <v>3184</v>
      </c>
    </row>
    <row r="155" spans="1:7" x14ac:dyDescent="0.25">
      <c r="A155" s="76">
        <v>79600000</v>
      </c>
      <c r="B155" s="79">
        <v>4000</v>
      </c>
      <c r="C155" s="47" t="s">
        <v>3182</v>
      </c>
      <c r="D155" s="79" t="s">
        <v>3186</v>
      </c>
      <c r="E155" s="79">
        <v>1</v>
      </c>
      <c r="F155" s="79" t="s">
        <v>3134</v>
      </c>
      <c r="G155" s="82" t="s">
        <v>3184</v>
      </c>
    </row>
    <row r="156" spans="1:7" x14ac:dyDescent="0.25">
      <c r="A156" s="76">
        <v>79700000</v>
      </c>
      <c r="B156" s="79">
        <v>2216000</v>
      </c>
      <c r="C156" s="47" t="s">
        <v>3182</v>
      </c>
      <c r="D156" s="79" t="s">
        <v>3186</v>
      </c>
      <c r="E156" s="79">
        <v>1</v>
      </c>
      <c r="F156" s="79" t="s">
        <v>3195</v>
      </c>
      <c r="G156" s="82" t="s">
        <v>3184</v>
      </c>
    </row>
    <row r="157" spans="1:7" x14ac:dyDescent="0.25">
      <c r="A157" s="76">
        <v>79800000</v>
      </c>
      <c r="B157" s="79">
        <v>80</v>
      </c>
      <c r="C157" s="47" t="s">
        <v>3182</v>
      </c>
      <c r="D157" s="79" t="s">
        <v>2773</v>
      </c>
      <c r="E157" s="79">
        <v>1</v>
      </c>
      <c r="F157" s="79" t="s">
        <v>3183</v>
      </c>
      <c r="G157" s="82" t="s">
        <v>3184</v>
      </c>
    </row>
    <row r="158" spans="1:7" x14ac:dyDescent="0.25">
      <c r="A158" s="76">
        <v>79800000</v>
      </c>
      <c r="B158" s="79">
        <v>500</v>
      </c>
      <c r="C158" s="47" t="s">
        <v>3182</v>
      </c>
      <c r="D158" s="79" t="s">
        <v>3186</v>
      </c>
      <c r="E158" s="79">
        <v>1</v>
      </c>
      <c r="F158" s="79" t="s">
        <v>3134</v>
      </c>
      <c r="G158" s="82" t="s">
        <v>3184</v>
      </c>
    </row>
    <row r="159" spans="1:7" x14ac:dyDescent="0.25">
      <c r="A159" s="76">
        <v>79800000</v>
      </c>
      <c r="B159" s="79">
        <v>13000</v>
      </c>
      <c r="C159" s="47" t="s">
        <v>3187</v>
      </c>
      <c r="D159" s="79" t="s">
        <v>3186</v>
      </c>
      <c r="E159" s="79">
        <v>1</v>
      </c>
      <c r="F159" s="79" t="s">
        <v>3134</v>
      </c>
      <c r="G159" s="82" t="s">
        <v>3184</v>
      </c>
    </row>
    <row r="160" spans="1:7" x14ac:dyDescent="0.25">
      <c r="A160" s="76">
        <v>79900000</v>
      </c>
      <c r="B160" s="79">
        <v>4000</v>
      </c>
      <c r="C160" s="47" t="s">
        <v>3182</v>
      </c>
      <c r="D160" s="79" t="s">
        <v>3190</v>
      </c>
      <c r="E160" s="79">
        <v>1</v>
      </c>
      <c r="F160" s="79" t="s">
        <v>3134</v>
      </c>
      <c r="G160" s="82" t="s">
        <v>3184</v>
      </c>
    </row>
    <row r="161" spans="1:7" x14ac:dyDescent="0.25">
      <c r="A161" s="76">
        <v>79900000</v>
      </c>
      <c r="B161" s="79">
        <v>11315</v>
      </c>
      <c r="C161" s="47" t="s">
        <v>3182</v>
      </c>
      <c r="D161" s="79" t="s">
        <v>170</v>
      </c>
      <c r="E161" s="79">
        <v>1</v>
      </c>
      <c r="F161" s="79" t="s">
        <v>3183</v>
      </c>
      <c r="G161" s="82" t="s">
        <v>3184</v>
      </c>
    </row>
    <row r="162" spans="1:7" x14ac:dyDescent="0.25">
      <c r="A162" s="76">
        <v>80500000</v>
      </c>
      <c r="B162" s="79">
        <v>76000</v>
      </c>
      <c r="C162" s="47" t="s">
        <v>3187</v>
      </c>
      <c r="D162" s="79" t="s">
        <v>3186</v>
      </c>
      <c r="E162" s="79">
        <v>1</v>
      </c>
      <c r="F162" s="79" t="s">
        <v>3134</v>
      </c>
      <c r="G162" s="82" t="s">
        <v>3184</v>
      </c>
    </row>
    <row r="163" spans="1:7" x14ac:dyDescent="0.25">
      <c r="A163" s="76">
        <v>80500000</v>
      </c>
      <c r="B163" s="79">
        <v>46620</v>
      </c>
      <c r="C163" s="47" t="s">
        <v>3182</v>
      </c>
      <c r="D163" s="79" t="s">
        <v>3191</v>
      </c>
      <c r="E163" s="79">
        <v>1</v>
      </c>
      <c r="F163" s="79" t="s">
        <v>3193</v>
      </c>
      <c r="G163" s="82" t="s">
        <v>3184</v>
      </c>
    </row>
    <row r="164" spans="1:7" x14ac:dyDescent="0.25">
      <c r="A164" s="76">
        <v>85200000</v>
      </c>
      <c r="B164" s="79">
        <v>8000</v>
      </c>
      <c r="C164" s="47" t="s">
        <v>3187</v>
      </c>
      <c r="D164" s="79" t="s">
        <v>3186</v>
      </c>
      <c r="E164" s="79">
        <v>1</v>
      </c>
      <c r="F164" s="79" t="s">
        <v>3134</v>
      </c>
      <c r="G164" s="82" t="s">
        <v>3184</v>
      </c>
    </row>
    <row r="165" spans="1:7" x14ac:dyDescent="0.25">
      <c r="A165" s="76">
        <v>90500000</v>
      </c>
      <c r="B165" s="79">
        <v>47000</v>
      </c>
      <c r="C165" s="47" t="s">
        <v>3182</v>
      </c>
      <c r="D165" s="79" t="s">
        <v>3186</v>
      </c>
      <c r="E165" s="79">
        <v>1</v>
      </c>
      <c r="F165" s="79" t="s">
        <v>3197</v>
      </c>
      <c r="G165" s="82" t="s">
        <v>3184</v>
      </c>
    </row>
    <row r="166" spans="1:7" x14ac:dyDescent="0.25">
      <c r="A166" s="76">
        <v>90500000</v>
      </c>
      <c r="B166" s="79">
        <v>69000</v>
      </c>
      <c r="C166" s="47" t="s">
        <v>3187</v>
      </c>
      <c r="D166" s="79" t="s">
        <v>3186</v>
      </c>
      <c r="E166" s="79">
        <v>1</v>
      </c>
      <c r="F166" s="79" t="s">
        <v>3134</v>
      </c>
      <c r="G166" s="82" t="s">
        <v>3184</v>
      </c>
    </row>
    <row r="167" spans="1:7" x14ac:dyDescent="0.25">
      <c r="A167" s="76">
        <v>90700000</v>
      </c>
      <c r="B167" s="79">
        <v>4995</v>
      </c>
      <c r="C167" s="47" t="s">
        <v>3182</v>
      </c>
      <c r="D167" s="79" t="s">
        <v>3191</v>
      </c>
      <c r="E167" s="79">
        <v>1</v>
      </c>
      <c r="F167" s="79" t="s">
        <v>3134</v>
      </c>
      <c r="G167" s="82" t="s">
        <v>3184</v>
      </c>
    </row>
    <row r="168" spans="1:7" x14ac:dyDescent="0.25">
      <c r="A168" s="76">
        <v>90900000</v>
      </c>
      <c r="B168" s="79">
        <v>83300</v>
      </c>
      <c r="C168" s="47" t="s">
        <v>3182</v>
      </c>
      <c r="D168" s="79" t="s">
        <v>1473</v>
      </c>
      <c r="E168" s="79">
        <v>1</v>
      </c>
      <c r="F168" s="79" t="s">
        <v>3188</v>
      </c>
      <c r="G168" s="82" t="s">
        <v>3184</v>
      </c>
    </row>
    <row r="169" spans="1:7" x14ac:dyDescent="0.25">
      <c r="A169" s="76">
        <v>90900000</v>
      </c>
      <c r="B169" s="79">
        <v>1046021</v>
      </c>
      <c r="C169" s="47" t="s">
        <v>3189</v>
      </c>
      <c r="D169" s="79" t="s">
        <v>3186</v>
      </c>
      <c r="E169" s="79">
        <v>1</v>
      </c>
      <c r="F169" s="79"/>
      <c r="G169" s="82" t="s">
        <v>3184</v>
      </c>
    </row>
    <row r="170" spans="1:7" x14ac:dyDescent="0.25">
      <c r="A170" s="76">
        <v>92200000</v>
      </c>
      <c r="B170" s="79">
        <v>14500</v>
      </c>
      <c r="C170" s="47" t="s">
        <v>3187</v>
      </c>
      <c r="D170" s="79" t="s">
        <v>3186</v>
      </c>
      <c r="E170" s="79">
        <v>1</v>
      </c>
      <c r="F170" s="79" t="s">
        <v>3134</v>
      </c>
      <c r="G170" s="82" t="s">
        <v>3184</v>
      </c>
    </row>
    <row r="171" spans="1:7" x14ac:dyDescent="0.25">
      <c r="A171" s="76">
        <v>92300000</v>
      </c>
      <c r="B171" s="79">
        <v>5800</v>
      </c>
      <c r="C171" s="47" t="s">
        <v>3182</v>
      </c>
      <c r="D171" s="79" t="s">
        <v>170</v>
      </c>
      <c r="E171" s="79">
        <v>1</v>
      </c>
      <c r="F171" s="79" t="s">
        <v>3183</v>
      </c>
      <c r="G171" s="82" t="s">
        <v>3184</v>
      </c>
    </row>
    <row r="172" spans="1:7" x14ac:dyDescent="0.25">
      <c r="A172" s="76">
        <v>92400000</v>
      </c>
      <c r="B172" s="79">
        <v>4900</v>
      </c>
      <c r="C172" s="47" t="s">
        <v>3182</v>
      </c>
      <c r="D172" s="79" t="s">
        <v>3186</v>
      </c>
      <c r="E172" s="79">
        <v>1</v>
      </c>
      <c r="F172" s="79" t="s">
        <v>3134</v>
      </c>
      <c r="G172" s="82" t="s">
        <v>3184</v>
      </c>
    </row>
    <row r="173" spans="1:7" x14ac:dyDescent="0.25">
      <c r="A173" s="76">
        <v>92500000</v>
      </c>
      <c r="B173" s="79">
        <v>2965</v>
      </c>
      <c r="C173" s="47" t="s">
        <v>3182</v>
      </c>
      <c r="D173" s="79" t="s">
        <v>3186</v>
      </c>
      <c r="E173" s="79">
        <v>1</v>
      </c>
      <c r="F173" s="79" t="s">
        <v>3134</v>
      </c>
      <c r="G173" s="82" t="s">
        <v>3184</v>
      </c>
    </row>
    <row r="174" spans="1:7" x14ac:dyDescent="0.25">
      <c r="A174" s="76">
        <v>92600000</v>
      </c>
      <c r="B174" s="79">
        <v>3950</v>
      </c>
      <c r="C174" s="47" t="s">
        <v>3182</v>
      </c>
      <c r="D174" s="79" t="s">
        <v>2773</v>
      </c>
      <c r="E174" s="79">
        <v>1</v>
      </c>
      <c r="F174" s="79" t="s">
        <v>3134</v>
      </c>
      <c r="G174" s="82" t="s">
        <v>3184</v>
      </c>
    </row>
    <row r="175" spans="1:7" ht="15.75" thickBot="1" x14ac:dyDescent="0.3">
      <c r="A175" s="77">
        <v>98100000</v>
      </c>
      <c r="B175" s="80">
        <v>1800</v>
      </c>
      <c r="C175" s="48" t="s">
        <v>3182</v>
      </c>
      <c r="D175" s="80" t="s">
        <v>3190</v>
      </c>
      <c r="E175" s="80">
        <v>1</v>
      </c>
      <c r="F175" s="80" t="s">
        <v>3134</v>
      </c>
      <c r="G175" s="83" t="s">
        <v>3184</v>
      </c>
    </row>
  </sheetData>
  <pageMargins left="0.2" right="0.2" top="0.75" bottom="0.5" header="0.3" footer="0.3"/>
  <pageSetup scale="9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66FF"/>
  </sheetPr>
  <dimension ref="A1:M693"/>
  <sheetViews>
    <sheetView zoomScale="120" zoomScaleNormal="120" workbookViewId="0">
      <pane xSplit="5" ySplit="3" topLeftCell="I4" activePane="bottomRight" state="frozen"/>
      <selection pane="topRight" activeCell="F1" sqref="F1"/>
      <selection pane="bottomLeft" activeCell="A4" sqref="A4"/>
      <selection pane="bottomRight" activeCell="D671" sqref="D671"/>
    </sheetView>
  </sheetViews>
  <sheetFormatPr defaultRowHeight="12.75" x14ac:dyDescent="0.25"/>
  <cols>
    <col min="1" max="1" width="7.28515625" style="28" customWidth="1"/>
    <col min="2" max="2" width="10" style="29" customWidth="1"/>
    <col min="3" max="3" width="9.85546875" style="7" customWidth="1"/>
    <col min="4" max="4" width="31.5703125" style="25" customWidth="1"/>
    <col min="5" max="5" width="12.7109375" style="30" customWidth="1"/>
    <col min="6" max="6" width="8" style="28" customWidth="1"/>
    <col min="7" max="7" width="10.5703125" style="28" customWidth="1"/>
    <col min="8" max="8" width="58.7109375" style="30" customWidth="1"/>
    <col min="9" max="9" width="15.7109375" style="22" customWidth="1"/>
    <col min="10" max="10" width="14" style="22" customWidth="1"/>
    <col min="11" max="11" width="13.7109375" style="56" customWidth="1"/>
    <col min="12" max="12" width="15.140625" style="54" customWidth="1"/>
    <col min="13" max="13" width="12.85546875" style="7" customWidth="1"/>
    <col min="14" max="178" width="9.140625" style="7"/>
    <col min="179" max="179" width="8" style="7" customWidth="1"/>
    <col min="180" max="180" width="10.85546875" style="7" customWidth="1"/>
    <col min="181" max="181" width="25.85546875" style="7" customWidth="1"/>
    <col min="182" max="182" width="12.140625" style="7" customWidth="1"/>
    <col min="183" max="183" width="12.42578125" style="7" customWidth="1"/>
    <col min="184" max="184" width="9.7109375" style="7" customWidth="1"/>
    <col min="185" max="185" width="33.5703125" style="7" customWidth="1"/>
    <col min="186" max="186" width="10.5703125" style="7" customWidth="1"/>
    <col min="187" max="187" width="38.7109375" style="7" customWidth="1"/>
    <col min="188" max="188" width="10.85546875" style="7" customWidth="1"/>
    <col min="189" max="189" width="12.7109375" style="7" customWidth="1"/>
    <col min="190" max="190" width="10.5703125" style="7" customWidth="1"/>
    <col min="191" max="191" width="12.28515625" style="7" customWidth="1"/>
    <col min="192" max="192" width="5.42578125" style="7" customWidth="1"/>
    <col min="193" max="196" width="9.140625" style="7"/>
    <col min="197" max="198" width="11.42578125" style="7" bestFit="1" customWidth="1"/>
    <col min="199" max="434" width="9.140625" style="7"/>
    <col min="435" max="435" width="8" style="7" customWidth="1"/>
    <col min="436" max="436" width="10.85546875" style="7" customWidth="1"/>
    <col min="437" max="437" width="25.85546875" style="7" customWidth="1"/>
    <col min="438" max="438" width="12.140625" style="7" customWidth="1"/>
    <col min="439" max="439" width="12.42578125" style="7" customWidth="1"/>
    <col min="440" max="440" width="9.7109375" style="7" customWidth="1"/>
    <col min="441" max="441" width="33.5703125" style="7" customWidth="1"/>
    <col min="442" max="442" width="10.5703125" style="7" customWidth="1"/>
    <col min="443" max="443" width="38.7109375" style="7" customWidth="1"/>
    <col min="444" max="444" width="10.85546875" style="7" customWidth="1"/>
    <col min="445" max="445" width="12.7109375" style="7" customWidth="1"/>
    <col min="446" max="446" width="10.5703125" style="7" customWidth="1"/>
    <col min="447" max="447" width="12.28515625" style="7" customWidth="1"/>
    <col min="448" max="448" width="5.42578125" style="7" customWidth="1"/>
    <col min="449" max="452" width="9.140625" style="7"/>
    <col min="453" max="454" width="11.42578125" style="7" bestFit="1" customWidth="1"/>
    <col min="455" max="690" width="9.140625" style="7"/>
    <col min="691" max="691" width="8" style="7" customWidth="1"/>
    <col min="692" max="692" width="10.85546875" style="7" customWidth="1"/>
    <col min="693" max="693" width="25.85546875" style="7" customWidth="1"/>
    <col min="694" max="694" width="12.140625" style="7" customWidth="1"/>
    <col min="695" max="695" width="12.42578125" style="7" customWidth="1"/>
    <col min="696" max="696" width="9.7109375" style="7" customWidth="1"/>
    <col min="697" max="697" width="33.5703125" style="7" customWidth="1"/>
    <col min="698" max="698" width="10.5703125" style="7" customWidth="1"/>
    <col min="699" max="699" width="38.7109375" style="7" customWidth="1"/>
    <col min="700" max="700" width="10.85546875" style="7" customWidth="1"/>
    <col min="701" max="701" width="12.7109375" style="7" customWidth="1"/>
    <col min="702" max="702" width="10.5703125" style="7" customWidth="1"/>
    <col min="703" max="703" width="12.28515625" style="7" customWidth="1"/>
    <col min="704" max="704" width="5.42578125" style="7" customWidth="1"/>
    <col min="705" max="708" width="9.140625" style="7"/>
    <col min="709" max="710" width="11.42578125" style="7" bestFit="1" customWidth="1"/>
    <col min="711" max="946" width="9.140625" style="7"/>
    <col min="947" max="947" width="8" style="7" customWidth="1"/>
    <col min="948" max="948" width="10.85546875" style="7" customWidth="1"/>
    <col min="949" max="949" width="25.85546875" style="7" customWidth="1"/>
    <col min="950" max="950" width="12.140625" style="7" customWidth="1"/>
    <col min="951" max="951" width="12.42578125" style="7" customWidth="1"/>
    <col min="952" max="952" width="9.7109375" style="7" customWidth="1"/>
    <col min="953" max="953" width="33.5703125" style="7" customWidth="1"/>
    <col min="954" max="954" width="10.5703125" style="7" customWidth="1"/>
    <col min="955" max="955" width="38.7109375" style="7" customWidth="1"/>
    <col min="956" max="956" width="10.85546875" style="7" customWidth="1"/>
    <col min="957" max="957" width="12.7109375" style="7" customWidth="1"/>
    <col min="958" max="958" width="10.5703125" style="7" customWidth="1"/>
    <col min="959" max="959" width="12.28515625" style="7" customWidth="1"/>
    <col min="960" max="960" width="5.42578125" style="7" customWidth="1"/>
    <col min="961" max="964" width="9.140625" style="7"/>
    <col min="965" max="966" width="11.42578125" style="7" bestFit="1" customWidth="1"/>
    <col min="967" max="1202" width="9.140625" style="7"/>
    <col min="1203" max="1203" width="8" style="7" customWidth="1"/>
    <col min="1204" max="1204" width="10.85546875" style="7" customWidth="1"/>
    <col min="1205" max="1205" width="25.85546875" style="7" customWidth="1"/>
    <col min="1206" max="1206" width="12.140625" style="7" customWidth="1"/>
    <col min="1207" max="1207" width="12.42578125" style="7" customWidth="1"/>
    <col min="1208" max="1208" width="9.7109375" style="7" customWidth="1"/>
    <col min="1209" max="1209" width="33.5703125" style="7" customWidth="1"/>
    <col min="1210" max="1210" width="10.5703125" style="7" customWidth="1"/>
    <col min="1211" max="1211" width="38.7109375" style="7" customWidth="1"/>
    <col min="1212" max="1212" width="10.85546875" style="7" customWidth="1"/>
    <col min="1213" max="1213" width="12.7109375" style="7" customWidth="1"/>
    <col min="1214" max="1214" width="10.5703125" style="7" customWidth="1"/>
    <col min="1215" max="1215" width="12.28515625" style="7" customWidth="1"/>
    <col min="1216" max="1216" width="5.42578125" style="7" customWidth="1"/>
    <col min="1217" max="1220" width="9.140625" style="7"/>
    <col min="1221" max="1222" width="11.42578125" style="7" bestFit="1" customWidth="1"/>
    <col min="1223" max="1458" width="9.140625" style="7"/>
    <col min="1459" max="1459" width="8" style="7" customWidth="1"/>
    <col min="1460" max="1460" width="10.85546875" style="7" customWidth="1"/>
    <col min="1461" max="1461" width="25.85546875" style="7" customWidth="1"/>
    <col min="1462" max="1462" width="12.140625" style="7" customWidth="1"/>
    <col min="1463" max="1463" width="12.42578125" style="7" customWidth="1"/>
    <col min="1464" max="1464" width="9.7109375" style="7" customWidth="1"/>
    <col min="1465" max="1465" width="33.5703125" style="7" customWidth="1"/>
    <col min="1466" max="1466" width="10.5703125" style="7" customWidth="1"/>
    <col min="1467" max="1467" width="38.7109375" style="7" customWidth="1"/>
    <col min="1468" max="1468" width="10.85546875" style="7" customWidth="1"/>
    <col min="1469" max="1469" width="12.7109375" style="7" customWidth="1"/>
    <col min="1470" max="1470" width="10.5703125" style="7" customWidth="1"/>
    <col min="1471" max="1471" width="12.28515625" style="7" customWidth="1"/>
    <col min="1472" max="1472" width="5.42578125" style="7" customWidth="1"/>
    <col min="1473" max="1476" width="9.140625" style="7"/>
    <col min="1477" max="1478" width="11.42578125" style="7" bestFit="1" customWidth="1"/>
    <col min="1479" max="1714" width="9.140625" style="7"/>
    <col min="1715" max="1715" width="8" style="7" customWidth="1"/>
    <col min="1716" max="1716" width="10.85546875" style="7" customWidth="1"/>
    <col min="1717" max="1717" width="25.85546875" style="7" customWidth="1"/>
    <col min="1718" max="1718" width="12.140625" style="7" customWidth="1"/>
    <col min="1719" max="1719" width="12.42578125" style="7" customWidth="1"/>
    <col min="1720" max="1720" width="9.7109375" style="7" customWidth="1"/>
    <col min="1721" max="1721" width="33.5703125" style="7" customWidth="1"/>
    <col min="1722" max="1722" width="10.5703125" style="7" customWidth="1"/>
    <col min="1723" max="1723" width="38.7109375" style="7" customWidth="1"/>
    <col min="1724" max="1724" width="10.85546875" style="7" customWidth="1"/>
    <col min="1725" max="1725" width="12.7109375" style="7" customWidth="1"/>
    <col min="1726" max="1726" width="10.5703125" style="7" customWidth="1"/>
    <col min="1727" max="1727" width="12.28515625" style="7" customWidth="1"/>
    <col min="1728" max="1728" width="5.42578125" style="7" customWidth="1"/>
    <col min="1729" max="1732" width="9.140625" style="7"/>
    <col min="1733" max="1734" width="11.42578125" style="7" bestFit="1" customWidth="1"/>
    <col min="1735" max="1773" width="9.140625" style="7"/>
    <col min="1774" max="1775" width="9.28515625" style="7" bestFit="1" customWidth="1"/>
    <col min="1776" max="1776" width="9.7109375" style="7" bestFit="1" customWidth="1"/>
    <col min="1777" max="1777" width="12.140625" style="7" bestFit="1" customWidth="1"/>
    <col min="1778" max="1970" width="9.140625" style="7"/>
    <col min="1971" max="1971" width="8" style="7" customWidth="1"/>
    <col min="1972" max="1972" width="10.85546875" style="7" customWidth="1"/>
    <col min="1973" max="1973" width="25.85546875" style="7" customWidth="1"/>
    <col min="1974" max="1974" width="12.140625" style="7" customWidth="1"/>
    <col min="1975" max="1975" width="12.42578125" style="7" customWidth="1"/>
    <col min="1976" max="1976" width="9.7109375" style="7" customWidth="1"/>
    <col min="1977" max="1977" width="33.5703125" style="7" customWidth="1"/>
    <col min="1978" max="1978" width="10.5703125" style="7" customWidth="1"/>
    <col min="1979" max="1979" width="38.7109375" style="7" customWidth="1"/>
    <col min="1980" max="1980" width="10.85546875" style="7" customWidth="1"/>
    <col min="1981" max="1981" width="12.7109375" style="7" customWidth="1"/>
    <col min="1982" max="1982" width="10.5703125" style="7" customWidth="1"/>
    <col min="1983" max="1983" width="12.28515625" style="7" customWidth="1"/>
    <col min="1984" max="1984" width="5.42578125" style="7" customWidth="1"/>
    <col min="1985" max="1988" width="9.140625" style="7"/>
    <col min="1989" max="1990" width="11.42578125" style="7" bestFit="1" customWidth="1"/>
    <col min="1991" max="2225" width="9.140625" style="7"/>
    <col min="2226" max="2226" width="11.42578125" style="7" bestFit="1" customWidth="1"/>
    <col min="2227" max="2227" width="11.28515625" style="7" customWidth="1"/>
    <col min="2228" max="2228" width="10.85546875" style="7" customWidth="1"/>
    <col min="2229" max="2229" width="25.85546875" style="7" customWidth="1"/>
    <col min="2230" max="2230" width="12.140625" style="7" customWidth="1"/>
    <col min="2231" max="2231" width="12.42578125" style="7" customWidth="1"/>
    <col min="2232" max="2232" width="9.7109375" style="7" customWidth="1"/>
    <col min="2233" max="2233" width="33.5703125" style="7" customWidth="1"/>
    <col min="2234" max="2234" width="10.5703125" style="7" customWidth="1"/>
    <col min="2235" max="2235" width="38.7109375" style="7" customWidth="1"/>
    <col min="2236" max="2236" width="10.85546875" style="7" customWidth="1"/>
    <col min="2237" max="2237" width="12.7109375" style="7" customWidth="1"/>
    <col min="2238" max="2238" width="10.5703125" style="7" customWidth="1"/>
    <col min="2239" max="2239" width="12.28515625" style="7" customWidth="1"/>
    <col min="2240" max="2240" width="5.42578125" style="7" customWidth="1"/>
    <col min="2241" max="2244" width="9.140625" style="7"/>
    <col min="2245" max="2246" width="11.42578125" style="7" bestFit="1" customWidth="1"/>
    <col min="2247" max="2482" width="9.140625" style="7"/>
    <col min="2483" max="2483" width="8" style="7" customWidth="1"/>
    <col min="2484" max="2484" width="10.85546875" style="7" customWidth="1"/>
    <col min="2485" max="2485" width="25.85546875" style="7" customWidth="1"/>
    <col min="2486" max="2486" width="12.140625" style="7" customWidth="1"/>
    <col min="2487" max="2487" width="12.42578125" style="7" customWidth="1"/>
    <col min="2488" max="2488" width="9.7109375" style="7" customWidth="1"/>
    <col min="2489" max="2489" width="33.5703125" style="7" customWidth="1"/>
    <col min="2490" max="2490" width="10.5703125" style="7" customWidth="1"/>
    <col min="2491" max="2491" width="38.7109375" style="7" customWidth="1"/>
    <col min="2492" max="2492" width="10.85546875" style="7" customWidth="1"/>
    <col min="2493" max="2493" width="12.7109375" style="7" customWidth="1"/>
    <col min="2494" max="2494" width="10.5703125" style="7" customWidth="1"/>
    <col min="2495" max="2495" width="12.28515625" style="7" customWidth="1"/>
    <col min="2496" max="2496" width="5.42578125" style="7" customWidth="1"/>
    <col min="2497" max="2500" width="9.140625" style="7"/>
    <col min="2501" max="2502" width="11.42578125" style="7" bestFit="1" customWidth="1"/>
    <col min="2503" max="2738" width="9.140625" style="7"/>
    <col min="2739" max="2739" width="8" style="7" customWidth="1"/>
    <col min="2740" max="2740" width="10.85546875" style="7" customWidth="1"/>
    <col min="2741" max="2741" width="25.85546875" style="7" customWidth="1"/>
    <col min="2742" max="2742" width="12.140625" style="7" customWidth="1"/>
    <col min="2743" max="2743" width="12.42578125" style="7" customWidth="1"/>
    <col min="2744" max="2744" width="9.7109375" style="7" customWidth="1"/>
    <col min="2745" max="2745" width="33.5703125" style="7" customWidth="1"/>
    <col min="2746" max="2746" width="10.5703125" style="7" customWidth="1"/>
    <col min="2747" max="2747" width="38.7109375" style="7" customWidth="1"/>
    <col min="2748" max="2748" width="10.85546875" style="7" customWidth="1"/>
    <col min="2749" max="2749" width="12.7109375" style="7" customWidth="1"/>
    <col min="2750" max="2750" width="10.5703125" style="7" customWidth="1"/>
    <col min="2751" max="2751" width="12.28515625" style="7" customWidth="1"/>
    <col min="2752" max="2752" width="5.42578125" style="7" customWidth="1"/>
    <col min="2753" max="2756" width="9.140625" style="7"/>
    <col min="2757" max="2758" width="11.42578125" style="7" bestFit="1" customWidth="1"/>
    <col min="2759" max="2994" width="9.140625" style="7"/>
    <col min="2995" max="2995" width="8" style="7" customWidth="1"/>
    <col min="2996" max="2996" width="10.85546875" style="7" customWidth="1"/>
    <col min="2997" max="2997" width="25.85546875" style="7" customWidth="1"/>
    <col min="2998" max="2998" width="12.140625" style="7" customWidth="1"/>
    <col min="2999" max="2999" width="12.42578125" style="7" customWidth="1"/>
    <col min="3000" max="3000" width="9.7109375" style="7" customWidth="1"/>
    <col min="3001" max="3001" width="33.5703125" style="7" customWidth="1"/>
    <col min="3002" max="3002" width="10.5703125" style="7" customWidth="1"/>
    <col min="3003" max="3003" width="38.7109375" style="7" customWidth="1"/>
    <col min="3004" max="3004" width="10.85546875" style="7" customWidth="1"/>
    <col min="3005" max="3005" width="12.7109375" style="7" customWidth="1"/>
    <col min="3006" max="3006" width="10.5703125" style="7" customWidth="1"/>
    <col min="3007" max="3007" width="12.28515625" style="7" customWidth="1"/>
    <col min="3008" max="3008" width="5.42578125" style="7" customWidth="1"/>
    <col min="3009" max="3012" width="9.140625" style="7"/>
    <col min="3013" max="3014" width="11.42578125" style="7" bestFit="1" customWidth="1"/>
    <col min="3015" max="3250" width="9.140625" style="7"/>
    <col min="3251" max="3251" width="8" style="7" customWidth="1"/>
    <col min="3252" max="3252" width="10.85546875" style="7" customWidth="1"/>
    <col min="3253" max="3253" width="25.85546875" style="7" customWidth="1"/>
    <col min="3254" max="3254" width="12.140625" style="7" customWidth="1"/>
    <col min="3255" max="3255" width="12.42578125" style="7" customWidth="1"/>
    <col min="3256" max="3256" width="9.7109375" style="7" customWidth="1"/>
    <col min="3257" max="3257" width="33.5703125" style="7" customWidth="1"/>
    <col min="3258" max="3258" width="10.5703125" style="7" customWidth="1"/>
    <col min="3259" max="3259" width="38.7109375" style="7" customWidth="1"/>
    <col min="3260" max="3260" width="10.85546875" style="7" customWidth="1"/>
    <col min="3261" max="3261" width="12.7109375" style="7" customWidth="1"/>
    <col min="3262" max="3262" width="10.5703125" style="7" customWidth="1"/>
    <col min="3263" max="3263" width="12.28515625" style="7" customWidth="1"/>
    <col min="3264" max="3264" width="5.42578125" style="7" customWidth="1"/>
    <col min="3265" max="3268" width="9.140625" style="7"/>
    <col min="3269" max="3270" width="11.42578125" style="7" bestFit="1" customWidth="1"/>
    <col min="3271" max="3506" width="9.140625" style="7"/>
    <col min="3507" max="3507" width="8" style="7" customWidth="1"/>
    <col min="3508" max="3508" width="10.85546875" style="7" customWidth="1"/>
    <col min="3509" max="3509" width="25.85546875" style="7" customWidth="1"/>
    <col min="3510" max="3510" width="12.140625" style="7" customWidth="1"/>
    <col min="3511" max="3511" width="12.42578125" style="7" customWidth="1"/>
    <col min="3512" max="3512" width="9.7109375" style="7" customWidth="1"/>
    <col min="3513" max="3513" width="33.5703125" style="7" customWidth="1"/>
    <col min="3514" max="3514" width="10.5703125" style="7" customWidth="1"/>
    <col min="3515" max="3515" width="38.7109375" style="7" customWidth="1"/>
    <col min="3516" max="3516" width="10.85546875" style="7" customWidth="1"/>
    <col min="3517" max="3517" width="12.7109375" style="7" customWidth="1"/>
    <col min="3518" max="3518" width="10.5703125" style="7" customWidth="1"/>
    <col min="3519" max="3519" width="12.28515625" style="7" customWidth="1"/>
    <col min="3520" max="3520" width="5.42578125" style="7" customWidth="1"/>
    <col min="3521" max="3524" width="9.140625" style="7"/>
    <col min="3525" max="3526" width="11.42578125" style="7" bestFit="1" customWidth="1"/>
    <col min="3527" max="3762" width="9.140625" style="7"/>
    <col min="3763" max="3763" width="8" style="7" customWidth="1"/>
    <col min="3764" max="3764" width="10.85546875" style="7" customWidth="1"/>
    <col min="3765" max="3765" width="25.85546875" style="7" customWidth="1"/>
    <col min="3766" max="3766" width="12.140625" style="7" customWidth="1"/>
    <col min="3767" max="3767" width="12.42578125" style="7" customWidth="1"/>
    <col min="3768" max="3768" width="9.7109375" style="7" customWidth="1"/>
    <col min="3769" max="3769" width="33.5703125" style="7" customWidth="1"/>
    <col min="3770" max="3770" width="10.5703125" style="7" customWidth="1"/>
    <col min="3771" max="3771" width="38.7109375" style="7" customWidth="1"/>
    <col min="3772" max="3772" width="10.85546875" style="7" customWidth="1"/>
    <col min="3773" max="3773" width="12.7109375" style="7" customWidth="1"/>
    <col min="3774" max="3774" width="10.5703125" style="7" customWidth="1"/>
    <col min="3775" max="3775" width="12.28515625" style="7" customWidth="1"/>
    <col min="3776" max="3776" width="5.42578125" style="7" customWidth="1"/>
    <col min="3777" max="3780" width="9.140625" style="7"/>
    <col min="3781" max="3782" width="11.42578125" style="7" bestFit="1" customWidth="1"/>
    <col min="3783" max="4018" width="9.140625" style="7"/>
    <col min="4019" max="4019" width="8" style="7" customWidth="1"/>
    <col min="4020" max="4020" width="10.85546875" style="7" customWidth="1"/>
    <col min="4021" max="4021" width="25.85546875" style="7" customWidth="1"/>
    <col min="4022" max="4022" width="12.140625" style="7" customWidth="1"/>
    <col min="4023" max="4023" width="12.42578125" style="7" customWidth="1"/>
    <col min="4024" max="4024" width="9.7109375" style="7" customWidth="1"/>
    <col min="4025" max="4025" width="33.5703125" style="7" customWidth="1"/>
    <col min="4026" max="4026" width="10.5703125" style="7" customWidth="1"/>
    <col min="4027" max="4027" width="38.7109375" style="7" customWidth="1"/>
    <col min="4028" max="4028" width="10.85546875" style="7" customWidth="1"/>
    <col min="4029" max="4029" width="12.7109375" style="7" customWidth="1"/>
    <col min="4030" max="4030" width="10.5703125" style="7" customWidth="1"/>
    <col min="4031" max="4031" width="12.28515625" style="7" customWidth="1"/>
    <col min="4032" max="4032" width="5.42578125" style="7" customWidth="1"/>
    <col min="4033" max="4036" width="9.140625" style="7"/>
    <col min="4037" max="4038" width="11.42578125" style="7" bestFit="1" customWidth="1"/>
    <col min="4039" max="4274" width="9.140625" style="7"/>
    <col min="4275" max="4275" width="8" style="7" customWidth="1"/>
    <col min="4276" max="4276" width="10.85546875" style="7" customWidth="1"/>
    <col min="4277" max="4277" width="25.85546875" style="7" customWidth="1"/>
    <col min="4278" max="4278" width="12.140625" style="7" customWidth="1"/>
    <col min="4279" max="4279" width="12.42578125" style="7" customWidth="1"/>
    <col min="4280" max="4280" width="9.7109375" style="7" customWidth="1"/>
    <col min="4281" max="4281" width="33.5703125" style="7" customWidth="1"/>
    <col min="4282" max="4282" width="10.5703125" style="7" customWidth="1"/>
    <col min="4283" max="4283" width="38.7109375" style="7" customWidth="1"/>
    <col min="4284" max="4284" width="10.85546875" style="7" customWidth="1"/>
    <col min="4285" max="4285" width="12.7109375" style="7" customWidth="1"/>
    <col min="4286" max="4286" width="10.5703125" style="7" customWidth="1"/>
    <col min="4287" max="4287" width="12.28515625" style="7" customWidth="1"/>
    <col min="4288" max="4288" width="5.42578125" style="7" customWidth="1"/>
    <col min="4289" max="4292" width="9.140625" style="7"/>
    <col min="4293" max="4294" width="11.42578125" style="7" bestFit="1" customWidth="1"/>
    <col min="4295" max="4530" width="9.140625" style="7"/>
    <col min="4531" max="4531" width="8" style="7" customWidth="1"/>
    <col min="4532" max="4532" width="10.85546875" style="7" customWidth="1"/>
    <col min="4533" max="4533" width="25.85546875" style="7" customWidth="1"/>
    <col min="4534" max="4534" width="12.140625" style="7" customWidth="1"/>
    <col min="4535" max="4535" width="12.42578125" style="7" customWidth="1"/>
    <col min="4536" max="4536" width="9.7109375" style="7" customWidth="1"/>
    <col min="4537" max="4537" width="33.5703125" style="7" customWidth="1"/>
    <col min="4538" max="4538" width="10.5703125" style="7" customWidth="1"/>
    <col min="4539" max="4539" width="38.7109375" style="7" customWidth="1"/>
    <col min="4540" max="4540" width="10.85546875" style="7" customWidth="1"/>
    <col min="4541" max="4541" width="12.7109375" style="7" customWidth="1"/>
    <col min="4542" max="4542" width="10.5703125" style="7" customWidth="1"/>
    <col min="4543" max="4543" width="12.28515625" style="7" customWidth="1"/>
    <col min="4544" max="4544" width="5.42578125" style="7" customWidth="1"/>
    <col min="4545" max="4548" width="9.140625" style="7"/>
    <col min="4549" max="4550" width="11.42578125" style="7" bestFit="1" customWidth="1"/>
    <col min="4551" max="4786" width="9.140625" style="7"/>
    <col min="4787" max="4787" width="8" style="7" customWidth="1"/>
    <col min="4788" max="4788" width="10.85546875" style="7" customWidth="1"/>
    <col min="4789" max="4789" width="25.85546875" style="7" customWidth="1"/>
    <col min="4790" max="4790" width="12.140625" style="7" customWidth="1"/>
    <col min="4791" max="4791" width="12.42578125" style="7" customWidth="1"/>
    <col min="4792" max="4792" width="9.7109375" style="7" customWidth="1"/>
    <col min="4793" max="4793" width="33.5703125" style="7" customWidth="1"/>
    <col min="4794" max="4794" width="10.5703125" style="7" customWidth="1"/>
    <col min="4795" max="4795" width="38.7109375" style="7" customWidth="1"/>
    <col min="4796" max="4796" width="10.85546875" style="7" customWidth="1"/>
    <col min="4797" max="4797" width="12.7109375" style="7" customWidth="1"/>
    <col min="4798" max="4798" width="10.5703125" style="7" customWidth="1"/>
    <col min="4799" max="4799" width="12.28515625" style="7" customWidth="1"/>
    <col min="4800" max="4800" width="5.42578125" style="7" customWidth="1"/>
    <col min="4801" max="4804" width="9.140625" style="7"/>
    <col min="4805" max="4806" width="11.42578125" style="7" bestFit="1" customWidth="1"/>
    <col min="4807" max="5042" width="9.140625" style="7"/>
    <col min="5043" max="5043" width="8" style="7" customWidth="1"/>
    <col min="5044" max="5044" width="10.85546875" style="7" customWidth="1"/>
    <col min="5045" max="5045" width="25.85546875" style="7" customWidth="1"/>
    <col min="5046" max="5046" width="12.140625" style="7" customWidth="1"/>
    <col min="5047" max="5047" width="12.42578125" style="7" customWidth="1"/>
    <col min="5048" max="5048" width="9.7109375" style="7" customWidth="1"/>
    <col min="5049" max="5049" width="33.5703125" style="7" customWidth="1"/>
    <col min="5050" max="5050" width="10.5703125" style="7" customWidth="1"/>
    <col min="5051" max="5051" width="38.7109375" style="7" customWidth="1"/>
    <col min="5052" max="5052" width="10.85546875" style="7" customWidth="1"/>
    <col min="5053" max="5053" width="12.7109375" style="7" customWidth="1"/>
    <col min="5054" max="5054" width="10.5703125" style="7" customWidth="1"/>
    <col min="5055" max="5055" width="12.28515625" style="7" customWidth="1"/>
    <col min="5056" max="5056" width="5.42578125" style="7" customWidth="1"/>
    <col min="5057" max="5060" width="9.140625" style="7"/>
    <col min="5061" max="5062" width="11.42578125" style="7" bestFit="1" customWidth="1"/>
    <col min="5063" max="5298" width="9.140625" style="7"/>
    <col min="5299" max="5299" width="8" style="7" customWidth="1"/>
    <col min="5300" max="5300" width="10.85546875" style="7" customWidth="1"/>
    <col min="5301" max="5301" width="25.85546875" style="7" customWidth="1"/>
    <col min="5302" max="5302" width="12.140625" style="7" customWidth="1"/>
    <col min="5303" max="5303" width="12.42578125" style="7" customWidth="1"/>
    <col min="5304" max="5304" width="9.7109375" style="7" customWidth="1"/>
    <col min="5305" max="5305" width="33.5703125" style="7" customWidth="1"/>
    <col min="5306" max="5306" width="10.5703125" style="7" customWidth="1"/>
    <col min="5307" max="5307" width="38.7109375" style="7" customWidth="1"/>
    <col min="5308" max="5308" width="10.85546875" style="7" customWidth="1"/>
    <col min="5309" max="5309" width="12.7109375" style="7" customWidth="1"/>
    <col min="5310" max="5310" width="10.5703125" style="7" customWidth="1"/>
    <col min="5311" max="5311" width="12.28515625" style="7" customWidth="1"/>
    <col min="5312" max="5312" width="5.42578125" style="7" customWidth="1"/>
    <col min="5313" max="5316" width="9.140625" style="7"/>
    <col min="5317" max="5318" width="11.42578125" style="7" bestFit="1" customWidth="1"/>
    <col min="5319" max="5554" width="9.140625" style="7"/>
    <col min="5555" max="5555" width="8" style="7" customWidth="1"/>
    <col min="5556" max="5556" width="10.85546875" style="7" customWidth="1"/>
    <col min="5557" max="5557" width="25.85546875" style="7" customWidth="1"/>
    <col min="5558" max="5558" width="12.140625" style="7" customWidth="1"/>
    <col min="5559" max="5559" width="12.42578125" style="7" customWidth="1"/>
    <col min="5560" max="5560" width="9.7109375" style="7" customWidth="1"/>
    <col min="5561" max="5561" width="33.5703125" style="7" customWidth="1"/>
    <col min="5562" max="5562" width="10.5703125" style="7" customWidth="1"/>
    <col min="5563" max="5563" width="38.7109375" style="7" customWidth="1"/>
    <col min="5564" max="5564" width="10.85546875" style="7" customWidth="1"/>
    <col min="5565" max="5565" width="12.7109375" style="7" customWidth="1"/>
    <col min="5566" max="5566" width="10.5703125" style="7" customWidth="1"/>
    <col min="5567" max="5567" width="12.28515625" style="7" customWidth="1"/>
    <col min="5568" max="5568" width="5.42578125" style="7" customWidth="1"/>
    <col min="5569" max="5572" width="9.140625" style="7"/>
    <col min="5573" max="5574" width="11.42578125" style="7" bestFit="1" customWidth="1"/>
    <col min="5575" max="5810" width="9.140625" style="7"/>
    <col min="5811" max="5811" width="8" style="7" customWidth="1"/>
    <col min="5812" max="5812" width="10.85546875" style="7" customWidth="1"/>
    <col min="5813" max="5813" width="25.85546875" style="7" customWidth="1"/>
    <col min="5814" max="5814" width="12.140625" style="7" customWidth="1"/>
    <col min="5815" max="5815" width="12.42578125" style="7" customWidth="1"/>
    <col min="5816" max="5816" width="9.7109375" style="7" customWidth="1"/>
    <col min="5817" max="5817" width="33.5703125" style="7" customWidth="1"/>
    <col min="5818" max="5818" width="10.5703125" style="7" customWidth="1"/>
    <col min="5819" max="5819" width="38.7109375" style="7" customWidth="1"/>
    <col min="5820" max="5820" width="10.85546875" style="7" customWidth="1"/>
    <col min="5821" max="5821" width="12.7109375" style="7" customWidth="1"/>
    <col min="5822" max="5822" width="10.5703125" style="7" customWidth="1"/>
    <col min="5823" max="5823" width="12.28515625" style="7" customWidth="1"/>
    <col min="5824" max="5824" width="5.42578125" style="7" customWidth="1"/>
    <col min="5825" max="5828" width="9.140625" style="7"/>
    <col min="5829" max="5830" width="11.42578125" style="7" bestFit="1" customWidth="1"/>
    <col min="5831" max="6066" width="9.140625" style="7"/>
    <col min="6067" max="6067" width="8" style="7" customWidth="1"/>
    <col min="6068" max="6068" width="10.85546875" style="7" customWidth="1"/>
    <col min="6069" max="6069" width="25.85546875" style="7" customWidth="1"/>
    <col min="6070" max="6070" width="12.140625" style="7" customWidth="1"/>
    <col min="6071" max="6071" width="12.42578125" style="7" customWidth="1"/>
    <col min="6072" max="6072" width="9.7109375" style="7" customWidth="1"/>
    <col min="6073" max="6073" width="33.5703125" style="7" customWidth="1"/>
    <col min="6074" max="6074" width="10.5703125" style="7" customWidth="1"/>
    <col min="6075" max="6075" width="38.7109375" style="7" customWidth="1"/>
    <col min="6076" max="6076" width="10.85546875" style="7" customWidth="1"/>
    <col min="6077" max="6077" width="12.7109375" style="7" customWidth="1"/>
    <col min="6078" max="6078" width="10.5703125" style="7" customWidth="1"/>
    <col min="6079" max="6079" width="12.28515625" style="7" customWidth="1"/>
    <col min="6080" max="6080" width="5.42578125" style="7" customWidth="1"/>
    <col min="6081" max="6084" width="9.140625" style="7"/>
    <col min="6085" max="6086" width="11.42578125" style="7" bestFit="1" customWidth="1"/>
    <col min="6087" max="6322" width="9.140625" style="7"/>
    <col min="6323" max="6323" width="8" style="7" customWidth="1"/>
    <col min="6324" max="6324" width="10.85546875" style="7" customWidth="1"/>
    <col min="6325" max="6325" width="25.85546875" style="7" customWidth="1"/>
    <col min="6326" max="6326" width="12.140625" style="7" customWidth="1"/>
    <col min="6327" max="6327" width="12.42578125" style="7" customWidth="1"/>
    <col min="6328" max="6328" width="9.7109375" style="7" customWidth="1"/>
    <col min="6329" max="6329" width="33.5703125" style="7" customWidth="1"/>
    <col min="6330" max="6330" width="10.5703125" style="7" customWidth="1"/>
    <col min="6331" max="6331" width="38.7109375" style="7" customWidth="1"/>
    <col min="6332" max="6332" width="10.85546875" style="7" customWidth="1"/>
    <col min="6333" max="6333" width="12.7109375" style="7" customWidth="1"/>
    <col min="6334" max="6334" width="10.5703125" style="7" customWidth="1"/>
    <col min="6335" max="6335" width="12.28515625" style="7" customWidth="1"/>
    <col min="6336" max="6336" width="5.42578125" style="7" customWidth="1"/>
    <col min="6337" max="6340" width="9.140625" style="7"/>
    <col min="6341" max="6342" width="11.42578125" style="7" bestFit="1" customWidth="1"/>
    <col min="6343" max="6578" width="9.140625" style="7"/>
    <col min="6579" max="6579" width="8" style="7" customWidth="1"/>
    <col min="6580" max="6580" width="10.85546875" style="7" customWidth="1"/>
    <col min="6581" max="6581" width="25.85546875" style="7" customWidth="1"/>
    <col min="6582" max="6582" width="12.140625" style="7" customWidth="1"/>
    <col min="6583" max="6583" width="12.42578125" style="7" customWidth="1"/>
    <col min="6584" max="6584" width="9.7109375" style="7" customWidth="1"/>
    <col min="6585" max="6585" width="33.5703125" style="7" customWidth="1"/>
    <col min="6586" max="6586" width="10.5703125" style="7" customWidth="1"/>
    <col min="6587" max="6587" width="38.7109375" style="7" customWidth="1"/>
    <col min="6588" max="6588" width="10.85546875" style="7" customWidth="1"/>
    <col min="6589" max="6589" width="12.7109375" style="7" customWidth="1"/>
    <col min="6590" max="6590" width="10.5703125" style="7" customWidth="1"/>
    <col min="6591" max="6591" width="12.28515625" style="7" customWidth="1"/>
    <col min="6592" max="6592" width="5.42578125" style="7" customWidth="1"/>
    <col min="6593" max="6596" width="9.140625" style="7"/>
    <col min="6597" max="6598" width="11.42578125" style="7" bestFit="1" customWidth="1"/>
    <col min="6599" max="6834" width="9.140625" style="7"/>
    <col min="6835" max="6835" width="8" style="7" customWidth="1"/>
    <col min="6836" max="6836" width="10.85546875" style="7" customWidth="1"/>
    <col min="6837" max="6837" width="25.85546875" style="7" customWidth="1"/>
    <col min="6838" max="6838" width="12.140625" style="7" customWidth="1"/>
    <col min="6839" max="6839" width="12.42578125" style="7" customWidth="1"/>
    <col min="6840" max="6840" width="9.7109375" style="7" customWidth="1"/>
    <col min="6841" max="6841" width="33.5703125" style="7" customWidth="1"/>
    <col min="6842" max="6842" width="10.5703125" style="7" customWidth="1"/>
    <col min="6843" max="6843" width="38.7109375" style="7" customWidth="1"/>
    <col min="6844" max="6844" width="10.85546875" style="7" customWidth="1"/>
    <col min="6845" max="6845" width="12.7109375" style="7" customWidth="1"/>
    <col min="6846" max="6846" width="10.5703125" style="7" customWidth="1"/>
    <col min="6847" max="6847" width="12.28515625" style="7" customWidth="1"/>
    <col min="6848" max="6848" width="5.42578125" style="7" customWidth="1"/>
    <col min="6849" max="6852" width="9.140625" style="7"/>
    <col min="6853" max="6854" width="11.42578125" style="7" bestFit="1" customWidth="1"/>
    <col min="6855" max="7090" width="9.140625" style="7"/>
    <col min="7091" max="7091" width="8" style="7" customWidth="1"/>
    <col min="7092" max="7092" width="10.85546875" style="7" customWidth="1"/>
    <col min="7093" max="7093" width="25.85546875" style="7" customWidth="1"/>
    <col min="7094" max="7094" width="12.140625" style="7" customWidth="1"/>
    <col min="7095" max="7095" width="12.42578125" style="7" customWidth="1"/>
    <col min="7096" max="7096" width="9.7109375" style="7" customWidth="1"/>
    <col min="7097" max="7097" width="33.5703125" style="7" customWidth="1"/>
    <col min="7098" max="7098" width="10.5703125" style="7" customWidth="1"/>
    <col min="7099" max="7099" width="38.7109375" style="7" customWidth="1"/>
    <col min="7100" max="7100" width="10.85546875" style="7" customWidth="1"/>
    <col min="7101" max="7101" width="12.7109375" style="7" customWidth="1"/>
    <col min="7102" max="7102" width="10.5703125" style="7" customWidth="1"/>
    <col min="7103" max="7103" width="12.28515625" style="7" customWidth="1"/>
    <col min="7104" max="7104" width="5.42578125" style="7" customWidth="1"/>
    <col min="7105" max="7108" width="9.140625" style="7"/>
    <col min="7109" max="7110" width="11.42578125" style="7" bestFit="1" customWidth="1"/>
    <col min="7111" max="7346" width="9.140625" style="7"/>
    <col min="7347" max="7347" width="8" style="7" customWidth="1"/>
    <col min="7348" max="7348" width="10.85546875" style="7" customWidth="1"/>
    <col min="7349" max="7349" width="25.85546875" style="7" customWidth="1"/>
    <col min="7350" max="7350" width="12.140625" style="7" customWidth="1"/>
    <col min="7351" max="7351" width="12.42578125" style="7" customWidth="1"/>
    <col min="7352" max="7352" width="9.7109375" style="7" customWidth="1"/>
    <col min="7353" max="7353" width="33.5703125" style="7" customWidth="1"/>
    <col min="7354" max="7354" width="10.5703125" style="7" customWidth="1"/>
    <col min="7355" max="7355" width="38.7109375" style="7" customWidth="1"/>
    <col min="7356" max="7356" width="10.85546875" style="7" customWidth="1"/>
    <col min="7357" max="7357" width="12.7109375" style="7" customWidth="1"/>
    <col min="7358" max="7358" width="10.5703125" style="7" customWidth="1"/>
    <col min="7359" max="7359" width="12.28515625" style="7" customWidth="1"/>
    <col min="7360" max="7360" width="5.42578125" style="7" customWidth="1"/>
    <col min="7361" max="7364" width="9.140625" style="7"/>
    <col min="7365" max="7366" width="11.42578125" style="7" bestFit="1" customWidth="1"/>
    <col min="7367" max="7602" width="9.140625" style="7"/>
    <col min="7603" max="7603" width="8" style="7" customWidth="1"/>
    <col min="7604" max="7604" width="10.85546875" style="7" customWidth="1"/>
    <col min="7605" max="7605" width="25.85546875" style="7" customWidth="1"/>
    <col min="7606" max="7606" width="12.140625" style="7" customWidth="1"/>
    <col min="7607" max="7607" width="12.42578125" style="7" customWidth="1"/>
    <col min="7608" max="7608" width="9.7109375" style="7" customWidth="1"/>
    <col min="7609" max="7609" width="33.5703125" style="7" customWidth="1"/>
    <col min="7610" max="7610" width="10.5703125" style="7" customWidth="1"/>
    <col min="7611" max="7611" width="38.7109375" style="7" customWidth="1"/>
    <col min="7612" max="7612" width="10.85546875" style="7" customWidth="1"/>
    <col min="7613" max="7613" width="12.7109375" style="7" customWidth="1"/>
    <col min="7614" max="7614" width="10.5703125" style="7" customWidth="1"/>
    <col min="7615" max="7615" width="12.28515625" style="7" customWidth="1"/>
    <col min="7616" max="7616" width="5.42578125" style="7" customWidth="1"/>
    <col min="7617" max="7620" width="9.140625" style="7"/>
    <col min="7621" max="7622" width="11.42578125" style="7" bestFit="1" customWidth="1"/>
    <col min="7623" max="7858" width="9.140625" style="7"/>
    <col min="7859" max="7859" width="8" style="7" customWidth="1"/>
    <col min="7860" max="7860" width="10.85546875" style="7" customWidth="1"/>
    <col min="7861" max="7861" width="25.85546875" style="7" customWidth="1"/>
    <col min="7862" max="7862" width="12.140625" style="7" customWidth="1"/>
    <col min="7863" max="7863" width="12.42578125" style="7" customWidth="1"/>
    <col min="7864" max="7864" width="9.7109375" style="7" customWidth="1"/>
    <col min="7865" max="7865" width="33.5703125" style="7" customWidth="1"/>
    <col min="7866" max="7866" width="10.5703125" style="7" customWidth="1"/>
    <col min="7867" max="7867" width="38.7109375" style="7" customWidth="1"/>
    <col min="7868" max="7868" width="10.85546875" style="7" customWidth="1"/>
    <col min="7869" max="7869" width="12.7109375" style="7" customWidth="1"/>
    <col min="7870" max="7870" width="10.5703125" style="7" customWidth="1"/>
    <col min="7871" max="7871" width="12.28515625" style="7" customWidth="1"/>
    <col min="7872" max="7872" width="5.42578125" style="7" customWidth="1"/>
    <col min="7873" max="7876" width="9.140625" style="7"/>
    <col min="7877" max="7878" width="11.42578125" style="7" bestFit="1" customWidth="1"/>
    <col min="7879" max="8114" width="9.140625" style="7"/>
    <col min="8115" max="8115" width="8" style="7" customWidth="1"/>
    <col min="8116" max="8116" width="10.85546875" style="7" customWidth="1"/>
    <col min="8117" max="8117" width="25.85546875" style="7" customWidth="1"/>
    <col min="8118" max="8118" width="12.140625" style="7" customWidth="1"/>
    <col min="8119" max="8119" width="12.42578125" style="7" customWidth="1"/>
    <col min="8120" max="8120" width="9.7109375" style="7" customWidth="1"/>
    <col min="8121" max="8121" width="33.5703125" style="7" customWidth="1"/>
    <col min="8122" max="8122" width="10.5703125" style="7" customWidth="1"/>
    <col min="8123" max="8123" width="38.7109375" style="7" customWidth="1"/>
    <col min="8124" max="8124" width="10.85546875" style="7" customWidth="1"/>
    <col min="8125" max="8125" width="12.7109375" style="7" customWidth="1"/>
    <col min="8126" max="8126" width="10.5703125" style="7" customWidth="1"/>
    <col min="8127" max="8127" width="12.28515625" style="7" customWidth="1"/>
    <col min="8128" max="8128" width="5.42578125" style="7" customWidth="1"/>
    <col min="8129" max="8132" width="9.140625" style="7"/>
    <col min="8133" max="8134" width="11.42578125" style="7" bestFit="1" customWidth="1"/>
    <col min="8135" max="8370" width="9.140625" style="7"/>
    <col min="8371" max="8371" width="8" style="7" customWidth="1"/>
    <col min="8372" max="8372" width="10.85546875" style="7" customWidth="1"/>
    <col min="8373" max="8373" width="25.85546875" style="7" customWidth="1"/>
    <col min="8374" max="8374" width="12.140625" style="7" customWidth="1"/>
    <col min="8375" max="8375" width="12.42578125" style="7" customWidth="1"/>
    <col min="8376" max="8376" width="9.7109375" style="7" customWidth="1"/>
    <col min="8377" max="8377" width="33.5703125" style="7" customWidth="1"/>
    <col min="8378" max="8378" width="10.5703125" style="7" customWidth="1"/>
    <col min="8379" max="8379" width="38.7109375" style="7" customWidth="1"/>
    <col min="8380" max="8380" width="10.85546875" style="7" customWidth="1"/>
    <col min="8381" max="8381" width="12.7109375" style="7" customWidth="1"/>
    <col min="8382" max="8382" width="10.5703125" style="7" customWidth="1"/>
    <col min="8383" max="8383" width="12.28515625" style="7" customWidth="1"/>
    <col min="8384" max="8384" width="5.42578125" style="7" customWidth="1"/>
    <col min="8385" max="8388" width="9.140625" style="7"/>
    <col min="8389" max="8390" width="11.42578125" style="7" bestFit="1" customWidth="1"/>
    <col min="8391" max="8626" width="9.140625" style="7"/>
    <col min="8627" max="8627" width="8" style="7" customWidth="1"/>
    <col min="8628" max="8628" width="10.85546875" style="7" customWidth="1"/>
    <col min="8629" max="8629" width="25.85546875" style="7" customWidth="1"/>
    <col min="8630" max="8630" width="12.140625" style="7" customWidth="1"/>
    <col min="8631" max="8631" width="12.42578125" style="7" customWidth="1"/>
    <col min="8632" max="8632" width="9.7109375" style="7" customWidth="1"/>
    <col min="8633" max="8633" width="33.5703125" style="7" customWidth="1"/>
    <col min="8634" max="8634" width="10.5703125" style="7" customWidth="1"/>
    <col min="8635" max="8635" width="38.7109375" style="7" customWidth="1"/>
    <col min="8636" max="8636" width="10.85546875" style="7" customWidth="1"/>
    <col min="8637" max="8637" width="12.7109375" style="7" customWidth="1"/>
    <col min="8638" max="8638" width="10.5703125" style="7" customWidth="1"/>
    <col min="8639" max="8639" width="12.28515625" style="7" customWidth="1"/>
    <col min="8640" max="8640" width="5.42578125" style="7" customWidth="1"/>
    <col min="8641" max="8644" width="9.140625" style="7"/>
    <col min="8645" max="8646" width="11.42578125" style="7" bestFit="1" customWidth="1"/>
    <col min="8647" max="8882" width="9.140625" style="7"/>
    <col min="8883" max="8883" width="8" style="7" customWidth="1"/>
    <col min="8884" max="8884" width="10.85546875" style="7" customWidth="1"/>
    <col min="8885" max="8885" width="25.85546875" style="7" customWidth="1"/>
    <col min="8886" max="8886" width="12.140625" style="7" customWidth="1"/>
    <col min="8887" max="8887" width="12.42578125" style="7" customWidth="1"/>
    <col min="8888" max="8888" width="9.7109375" style="7" customWidth="1"/>
    <col min="8889" max="8889" width="33.5703125" style="7" customWidth="1"/>
    <col min="8890" max="8890" width="10.5703125" style="7" customWidth="1"/>
    <col min="8891" max="8891" width="38.7109375" style="7" customWidth="1"/>
    <col min="8892" max="8892" width="10.85546875" style="7" customWidth="1"/>
    <col min="8893" max="8893" width="12.7109375" style="7" customWidth="1"/>
    <col min="8894" max="8894" width="10.5703125" style="7" customWidth="1"/>
    <col min="8895" max="8895" width="12.28515625" style="7" customWidth="1"/>
    <col min="8896" max="8896" width="5.42578125" style="7" customWidth="1"/>
    <col min="8897" max="8900" width="9.140625" style="7"/>
    <col min="8901" max="8902" width="11.42578125" style="7" bestFit="1" customWidth="1"/>
    <col min="8903" max="9138" width="9.140625" style="7"/>
    <col min="9139" max="9139" width="8" style="7" customWidth="1"/>
    <col min="9140" max="9140" width="10.85546875" style="7" customWidth="1"/>
    <col min="9141" max="9141" width="25.85546875" style="7" customWidth="1"/>
    <col min="9142" max="9142" width="12.140625" style="7" customWidth="1"/>
    <col min="9143" max="9143" width="12.42578125" style="7" customWidth="1"/>
    <col min="9144" max="9144" width="9.7109375" style="7" customWidth="1"/>
    <col min="9145" max="9145" width="33.5703125" style="7" customWidth="1"/>
    <col min="9146" max="9146" width="10.5703125" style="7" customWidth="1"/>
    <col min="9147" max="9147" width="38.7109375" style="7" customWidth="1"/>
    <col min="9148" max="9148" width="10.85546875" style="7" customWidth="1"/>
    <col min="9149" max="9149" width="12.7109375" style="7" customWidth="1"/>
    <col min="9150" max="9150" width="10.5703125" style="7" customWidth="1"/>
    <col min="9151" max="9151" width="12.28515625" style="7" customWidth="1"/>
    <col min="9152" max="9152" width="5.42578125" style="7" customWidth="1"/>
    <col min="9153" max="9156" width="9.140625" style="7"/>
    <col min="9157" max="9158" width="11.42578125" style="7" bestFit="1" customWidth="1"/>
    <col min="9159" max="9394" width="9.140625" style="7"/>
    <col min="9395" max="9395" width="8" style="7" customWidth="1"/>
    <col min="9396" max="9396" width="10.85546875" style="7" customWidth="1"/>
    <col min="9397" max="9397" width="25.85546875" style="7" customWidth="1"/>
    <col min="9398" max="9398" width="12.140625" style="7" customWidth="1"/>
    <col min="9399" max="9399" width="12.42578125" style="7" customWidth="1"/>
    <col min="9400" max="9400" width="9.7109375" style="7" customWidth="1"/>
    <col min="9401" max="9401" width="33.5703125" style="7" customWidth="1"/>
    <col min="9402" max="9402" width="10.5703125" style="7" customWidth="1"/>
    <col min="9403" max="9403" width="38.7109375" style="7" customWidth="1"/>
    <col min="9404" max="9404" width="10.85546875" style="7" customWidth="1"/>
    <col min="9405" max="9405" width="12.7109375" style="7" customWidth="1"/>
    <col min="9406" max="9406" width="10.5703125" style="7" customWidth="1"/>
    <col min="9407" max="9407" width="12.28515625" style="7" customWidth="1"/>
    <col min="9408" max="9408" width="5.42578125" style="7" customWidth="1"/>
    <col min="9409" max="9412" width="9.140625" style="7"/>
    <col min="9413" max="9414" width="11.42578125" style="7" bestFit="1" customWidth="1"/>
    <col min="9415" max="9650" width="9.140625" style="7"/>
    <col min="9651" max="9651" width="8" style="7" customWidth="1"/>
    <col min="9652" max="9652" width="10.85546875" style="7" customWidth="1"/>
    <col min="9653" max="9653" width="25.85546875" style="7" customWidth="1"/>
    <col min="9654" max="9654" width="12.140625" style="7" customWidth="1"/>
    <col min="9655" max="9655" width="12.42578125" style="7" customWidth="1"/>
    <col min="9656" max="9656" width="9.7109375" style="7" customWidth="1"/>
    <col min="9657" max="9657" width="33.5703125" style="7" customWidth="1"/>
    <col min="9658" max="9658" width="10.5703125" style="7" customWidth="1"/>
    <col min="9659" max="9659" width="38.7109375" style="7" customWidth="1"/>
    <col min="9660" max="9660" width="10.85546875" style="7" customWidth="1"/>
    <col min="9661" max="9661" width="12.7109375" style="7" customWidth="1"/>
    <col min="9662" max="9662" width="10.5703125" style="7" customWidth="1"/>
    <col min="9663" max="9663" width="12.28515625" style="7" customWidth="1"/>
    <col min="9664" max="9664" width="5.42578125" style="7" customWidth="1"/>
    <col min="9665" max="9668" width="9.140625" style="7"/>
    <col min="9669" max="9670" width="11.42578125" style="7" bestFit="1" customWidth="1"/>
    <col min="9671" max="9906" width="9.140625" style="7"/>
    <col min="9907" max="9907" width="8" style="7" customWidth="1"/>
    <col min="9908" max="9908" width="10.85546875" style="7" customWidth="1"/>
    <col min="9909" max="9909" width="25.85546875" style="7" customWidth="1"/>
    <col min="9910" max="9910" width="12.140625" style="7" customWidth="1"/>
    <col min="9911" max="9911" width="12.42578125" style="7" customWidth="1"/>
    <col min="9912" max="9912" width="9.7109375" style="7" customWidth="1"/>
    <col min="9913" max="9913" width="33.5703125" style="7" customWidth="1"/>
    <col min="9914" max="9914" width="10.5703125" style="7" customWidth="1"/>
    <col min="9915" max="9915" width="38.7109375" style="7" customWidth="1"/>
    <col min="9916" max="9916" width="10.85546875" style="7" customWidth="1"/>
    <col min="9917" max="9917" width="12.7109375" style="7" customWidth="1"/>
    <col min="9918" max="9918" width="10.5703125" style="7" customWidth="1"/>
    <col min="9919" max="9919" width="12.28515625" style="7" customWidth="1"/>
    <col min="9920" max="9920" width="5.42578125" style="7" customWidth="1"/>
    <col min="9921" max="9924" width="9.140625" style="7"/>
    <col min="9925" max="9926" width="11.42578125" style="7" bestFit="1" customWidth="1"/>
    <col min="9927" max="10162" width="9.140625" style="7"/>
    <col min="10163" max="10163" width="8" style="7" customWidth="1"/>
    <col min="10164" max="10164" width="10.85546875" style="7" customWidth="1"/>
    <col min="10165" max="10165" width="25.85546875" style="7" customWidth="1"/>
    <col min="10166" max="10166" width="12.140625" style="7" customWidth="1"/>
    <col min="10167" max="10167" width="12.42578125" style="7" customWidth="1"/>
    <col min="10168" max="10168" width="9.7109375" style="7" customWidth="1"/>
    <col min="10169" max="10169" width="33.5703125" style="7" customWidth="1"/>
    <col min="10170" max="10170" width="10.5703125" style="7" customWidth="1"/>
    <col min="10171" max="10171" width="38.7109375" style="7" customWidth="1"/>
    <col min="10172" max="10172" width="10.85546875" style="7" customWidth="1"/>
    <col min="10173" max="10173" width="12.7109375" style="7" customWidth="1"/>
    <col min="10174" max="10174" width="10.5703125" style="7" customWidth="1"/>
    <col min="10175" max="10175" width="12.28515625" style="7" customWidth="1"/>
    <col min="10176" max="10176" width="5.42578125" style="7" customWidth="1"/>
    <col min="10177" max="10180" width="9.140625" style="7"/>
    <col min="10181" max="10182" width="11.42578125" style="7" bestFit="1" customWidth="1"/>
    <col min="10183" max="10418" width="9.140625" style="7"/>
    <col min="10419" max="10419" width="8" style="7" customWidth="1"/>
    <col min="10420" max="10420" width="10.85546875" style="7" customWidth="1"/>
    <col min="10421" max="10421" width="25.85546875" style="7" customWidth="1"/>
    <col min="10422" max="10422" width="12.140625" style="7" customWidth="1"/>
    <col min="10423" max="10423" width="12.42578125" style="7" customWidth="1"/>
    <col min="10424" max="10424" width="9.7109375" style="7" customWidth="1"/>
    <col min="10425" max="10425" width="33.5703125" style="7" customWidth="1"/>
    <col min="10426" max="10426" width="10.5703125" style="7" customWidth="1"/>
    <col min="10427" max="10427" width="38.7109375" style="7" customWidth="1"/>
    <col min="10428" max="10428" width="10.85546875" style="7" customWidth="1"/>
    <col min="10429" max="10429" width="12.7109375" style="7" customWidth="1"/>
    <col min="10430" max="10430" width="10.5703125" style="7" customWidth="1"/>
    <col min="10431" max="10431" width="12.28515625" style="7" customWidth="1"/>
    <col min="10432" max="10432" width="5.42578125" style="7" customWidth="1"/>
    <col min="10433" max="10436" width="9.140625" style="7"/>
    <col min="10437" max="10438" width="11.42578125" style="7" bestFit="1" customWidth="1"/>
    <col min="10439" max="10674" width="9.140625" style="7"/>
    <col min="10675" max="10675" width="8" style="7" customWidth="1"/>
    <col min="10676" max="10676" width="10.85546875" style="7" customWidth="1"/>
    <col min="10677" max="10677" width="25.85546875" style="7" customWidth="1"/>
    <col min="10678" max="10678" width="12.140625" style="7" customWidth="1"/>
    <col min="10679" max="10679" width="12.42578125" style="7" customWidth="1"/>
    <col min="10680" max="10680" width="9.7109375" style="7" customWidth="1"/>
    <col min="10681" max="10681" width="33.5703125" style="7" customWidth="1"/>
    <col min="10682" max="10682" width="10.5703125" style="7" customWidth="1"/>
    <col min="10683" max="10683" width="38.7109375" style="7" customWidth="1"/>
    <col min="10684" max="10684" width="10.85546875" style="7" customWidth="1"/>
    <col min="10685" max="10685" width="12.7109375" style="7" customWidth="1"/>
    <col min="10686" max="10686" width="10.5703125" style="7" customWidth="1"/>
    <col min="10687" max="10687" width="12.28515625" style="7" customWidth="1"/>
    <col min="10688" max="10688" width="5.42578125" style="7" customWidth="1"/>
    <col min="10689" max="10692" width="9.140625" style="7"/>
    <col min="10693" max="10694" width="11.42578125" style="7" bestFit="1" customWidth="1"/>
    <col min="10695" max="10930" width="9.140625" style="7"/>
    <col min="10931" max="10931" width="8" style="7" customWidth="1"/>
    <col min="10932" max="10932" width="10.85546875" style="7" customWidth="1"/>
    <col min="10933" max="10933" width="25.85546875" style="7" customWidth="1"/>
    <col min="10934" max="10934" width="12.140625" style="7" customWidth="1"/>
    <col min="10935" max="10935" width="12.42578125" style="7" customWidth="1"/>
    <col min="10936" max="10936" width="9.7109375" style="7" customWidth="1"/>
    <col min="10937" max="10937" width="33.5703125" style="7" customWidth="1"/>
    <col min="10938" max="10938" width="10.5703125" style="7" customWidth="1"/>
    <col min="10939" max="10939" width="38.7109375" style="7" customWidth="1"/>
    <col min="10940" max="10940" width="10.85546875" style="7" customWidth="1"/>
    <col min="10941" max="10941" width="12.7109375" style="7" customWidth="1"/>
    <col min="10942" max="10942" width="10.5703125" style="7" customWidth="1"/>
    <col min="10943" max="10943" width="12.28515625" style="7" customWidth="1"/>
    <col min="10944" max="10944" width="5.42578125" style="7" customWidth="1"/>
    <col min="10945" max="10948" width="9.140625" style="7"/>
    <col min="10949" max="10950" width="11.42578125" style="7" bestFit="1" customWidth="1"/>
    <col min="10951" max="11186" width="9.140625" style="7"/>
    <col min="11187" max="11187" width="8" style="7" customWidth="1"/>
    <col min="11188" max="11188" width="10.85546875" style="7" customWidth="1"/>
    <col min="11189" max="11189" width="25.85546875" style="7" customWidth="1"/>
    <col min="11190" max="11190" width="12.140625" style="7" customWidth="1"/>
    <col min="11191" max="11191" width="12.42578125" style="7" customWidth="1"/>
    <col min="11192" max="11192" width="9.7109375" style="7" customWidth="1"/>
    <col min="11193" max="11193" width="33.5703125" style="7" customWidth="1"/>
    <col min="11194" max="11194" width="10.5703125" style="7" customWidth="1"/>
    <col min="11195" max="11195" width="38.7109375" style="7" customWidth="1"/>
    <col min="11196" max="11196" width="10.85546875" style="7" customWidth="1"/>
    <col min="11197" max="11197" width="12.7109375" style="7" customWidth="1"/>
    <col min="11198" max="11198" width="10.5703125" style="7" customWidth="1"/>
    <col min="11199" max="11199" width="12.28515625" style="7" customWidth="1"/>
    <col min="11200" max="11200" width="5.42578125" style="7" customWidth="1"/>
    <col min="11201" max="11204" width="9.140625" style="7"/>
    <col min="11205" max="11206" width="11.42578125" style="7" bestFit="1" customWidth="1"/>
    <col min="11207" max="11442" width="9.140625" style="7"/>
    <col min="11443" max="11443" width="8" style="7" customWidth="1"/>
    <col min="11444" max="11444" width="10.85546875" style="7" customWidth="1"/>
    <col min="11445" max="11445" width="25.85546875" style="7" customWidth="1"/>
    <col min="11446" max="11446" width="12.140625" style="7" customWidth="1"/>
    <col min="11447" max="11447" width="12.42578125" style="7" customWidth="1"/>
    <col min="11448" max="11448" width="9.7109375" style="7" customWidth="1"/>
    <col min="11449" max="11449" width="33.5703125" style="7" customWidth="1"/>
    <col min="11450" max="11450" width="10.5703125" style="7" customWidth="1"/>
    <col min="11451" max="11451" width="38.7109375" style="7" customWidth="1"/>
    <col min="11452" max="11452" width="10.85546875" style="7" customWidth="1"/>
    <col min="11453" max="11453" width="12.7109375" style="7" customWidth="1"/>
    <col min="11454" max="11454" width="10.5703125" style="7" customWidth="1"/>
    <col min="11455" max="11455" width="12.28515625" style="7" customWidth="1"/>
    <col min="11456" max="11456" width="5.42578125" style="7" customWidth="1"/>
    <col min="11457" max="11460" width="9.140625" style="7"/>
    <col min="11461" max="11462" width="11.42578125" style="7" bestFit="1" customWidth="1"/>
    <col min="11463" max="11698" width="9.140625" style="7"/>
    <col min="11699" max="11699" width="8" style="7" customWidth="1"/>
    <col min="11700" max="11700" width="10.85546875" style="7" customWidth="1"/>
    <col min="11701" max="11701" width="25.85546875" style="7" customWidth="1"/>
    <col min="11702" max="11702" width="12.140625" style="7" customWidth="1"/>
    <col min="11703" max="11703" width="12.42578125" style="7" customWidth="1"/>
    <col min="11704" max="11704" width="9.7109375" style="7" customWidth="1"/>
    <col min="11705" max="11705" width="33.5703125" style="7" customWidth="1"/>
    <col min="11706" max="11706" width="10.5703125" style="7" customWidth="1"/>
    <col min="11707" max="11707" width="38.7109375" style="7" customWidth="1"/>
    <col min="11708" max="11708" width="10.85546875" style="7" customWidth="1"/>
    <col min="11709" max="11709" width="12.7109375" style="7" customWidth="1"/>
    <col min="11710" max="11710" width="10.5703125" style="7" customWidth="1"/>
    <col min="11711" max="11711" width="12.28515625" style="7" customWidth="1"/>
    <col min="11712" max="11712" width="5.42578125" style="7" customWidth="1"/>
    <col min="11713" max="11716" width="9.140625" style="7"/>
    <col min="11717" max="11718" width="11.42578125" style="7" bestFit="1" customWidth="1"/>
    <col min="11719" max="11954" width="9.140625" style="7"/>
    <col min="11955" max="11955" width="8" style="7" customWidth="1"/>
    <col min="11956" max="11956" width="10.85546875" style="7" customWidth="1"/>
    <col min="11957" max="11957" width="25.85546875" style="7" customWidth="1"/>
    <col min="11958" max="11958" width="12.140625" style="7" customWidth="1"/>
    <col min="11959" max="11959" width="12.42578125" style="7" customWidth="1"/>
    <col min="11960" max="11960" width="9.7109375" style="7" customWidth="1"/>
    <col min="11961" max="11961" width="33.5703125" style="7" customWidth="1"/>
    <col min="11962" max="11962" width="10.5703125" style="7" customWidth="1"/>
    <col min="11963" max="11963" width="38.7109375" style="7" customWidth="1"/>
    <col min="11964" max="11964" width="10.85546875" style="7" customWidth="1"/>
    <col min="11965" max="11965" width="12.7109375" style="7" customWidth="1"/>
    <col min="11966" max="11966" width="10.5703125" style="7" customWidth="1"/>
    <col min="11967" max="11967" width="12.28515625" style="7" customWidth="1"/>
    <col min="11968" max="11968" width="5.42578125" style="7" customWidth="1"/>
    <col min="11969" max="11972" width="9.140625" style="7"/>
    <col min="11973" max="11974" width="11.42578125" style="7" bestFit="1" customWidth="1"/>
    <col min="11975" max="12210" width="9.140625" style="7"/>
    <col min="12211" max="12211" width="8" style="7" customWidth="1"/>
    <col min="12212" max="12212" width="10.85546875" style="7" customWidth="1"/>
    <col min="12213" max="12213" width="25.85546875" style="7" customWidth="1"/>
    <col min="12214" max="12214" width="12.140625" style="7" customWidth="1"/>
    <col min="12215" max="12215" width="12.42578125" style="7" customWidth="1"/>
    <col min="12216" max="12216" width="9.7109375" style="7" customWidth="1"/>
    <col min="12217" max="12217" width="33.5703125" style="7" customWidth="1"/>
    <col min="12218" max="12218" width="10.5703125" style="7" customWidth="1"/>
    <col min="12219" max="12219" width="38.7109375" style="7" customWidth="1"/>
    <col min="12220" max="12220" width="10.85546875" style="7" customWidth="1"/>
    <col min="12221" max="12221" width="12.7109375" style="7" customWidth="1"/>
    <col min="12222" max="12222" width="10.5703125" style="7" customWidth="1"/>
    <col min="12223" max="12223" width="12.28515625" style="7" customWidth="1"/>
    <col min="12224" max="12224" width="5.42578125" style="7" customWidth="1"/>
    <col min="12225" max="12228" width="9.140625" style="7"/>
    <col min="12229" max="12230" width="11.42578125" style="7" bestFit="1" customWidth="1"/>
    <col min="12231" max="12466" width="9.140625" style="7"/>
    <col min="12467" max="12467" width="8" style="7" customWidth="1"/>
    <col min="12468" max="12468" width="10.85546875" style="7" customWidth="1"/>
    <col min="12469" max="12469" width="25.85546875" style="7" customWidth="1"/>
    <col min="12470" max="12470" width="12.140625" style="7" customWidth="1"/>
    <col min="12471" max="12471" width="12.42578125" style="7" customWidth="1"/>
    <col min="12472" max="12472" width="9.7109375" style="7" customWidth="1"/>
    <col min="12473" max="12473" width="33.5703125" style="7" customWidth="1"/>
    <col min="12474" max="12474" width="10.5703125" style="7" customWidth="1"/>
    <col min="12475" max="12475" width="38.7109375" style="7" customWidth="1"/>
    <col min="12476" max="12476" width="10.85546875" style="7" customWidth="1"/>
    <col min="12477" max="12477" width="12.7109375" style="7" customWidth="1"/>
    <col min="12478" max="12478" width="10.5703125" style="7" customWidth="1"/>
    <col min="12479" max="12479" width="12.28515625" style="7" customWidth="1"/>
    <col min="12480" max="12480" width="5.42578125" style="7" customWidth="1"/>
    <col min="12481" max="12484" width="9.140625" style="7"/>
    <col min="12485" max="12486" width="11.42578125" style="7" bestFit="1" customWidth="1"/>
    <col min="12487" max="12722" width="9.140625" style="7"/>
    <col min="12723" max="12723" width="8" style="7" customWidth="1"/>
    <col min="12724" max="12724" width="10.85546875" style="7" customWidth="1"/>
    <col min="12725" max="12725" width="25.85546875" style="7" customWidth="1"/>
    <col min="12726" max="12726" width="12.140625" style="7" customWidth="1"/>
    <col min="12727" max="12727" width="12.42578125" style="7" customWidth="1"/>
    <col min="12728" max="12728" width="9.7109375" style="7" customWidth="1"/>
    <col min="12729" max="12729" width="33.5703125" style="7" customWidth="1"/>
    <col min="12730" max="12730" width="10.5703125" style="7" customWidth="1"/>
    <col min="12731" max="12731" width="38.7109375" style="7" customWidth="1"/>
    <col min="12732" max="12732" width="10.85546875" style="7" customWidth="1"/>
    <col min="12733" max="12733" width="12.7109375" style="7" customWidth="1"/>
    <col min="12734" max="12734" width="10.5703125" style="7" customWidth="1"/>
    <col min="12735" max="12735" width="12.28515625" style="7" customWidth="1"/>
    <col min="12736" max="12736" width="5.42578125" style="7" customWidth="1"/>
    <col min="12737" max="12740" width="9.140625" style="7"/>
    <col min="12741" max="12742" width="11.42578125" style="7" bestFit="1" customWidth="1"/>
    <col min="12743" max="12978" width="9.140625" style="7"/>
    <col min="12979" max="12979" width="8" style="7" customWidth="1"/>
    <col min="12980" max="12980" width="10.85546875" style="7" customWidth="1"/>
    <col min="12981" max="12981" width="25.85546875" style="7" customWidth="1"/>
    <col min="12982" max="12982" width="12.140625" style="7" customWidth="1"/>
    <col min="12983" max="12983" width="12.42578125" style="7" customWidth="1"/>
    <col min="12984" max="12984" width="9.7109375" style="7" customWidth="1"/>
    <col min="12985" max="12985" width="33.5703125" style="7" customWidth="1"/>
    <col min="12986" max="12986" width="10.5703125" style="7" customWidth="1"/>
    <col min="12987" max="12987" width="38.7109375" style="7" customWidth="1"/>
    <col min="12988" max="12988" width="10.85546875" style="7" customWidth="1"/>
    <col min="12989" max="12989" width="12.7109375" style="7" customWidth="1"/>
    <col min="12990" max="12990" width="10.5703125" style="7" customWidth="1"/>
    <col min="12991" max="12991" width="12.28515625" style="7" customWidth="1"/>
    <col min="12992" max="12992" width="5.42578125" style="7" customWidth="1"/>
    <col min="12993" max="12996" width="9.140625" style="7"/>
    <col min="12997" max="12998" width="11.42578125" style="7" bestFit="1" customWidth="1"/>
    <col min="12999" max="13234" width="9.140625" style="7"/>
    <col min="13235" max="13235" width="8" style="7" customWidth="1"/>
    <col min="13236" max="13236" width="10.85546875" style="7" customWidth="1"/>
    <col min="13237" max="13237" width="25.85546875" style="7" customWidth="1"/>
    <col min="13238" max="13238" width="12.140625" style="7" customWidth="1"/>
    <col min="13239" max="13239" width="12.42578125" style="7" customWidth="1"/>
    <col min="13240" max="13240" width="9.7109375" style="7" customWidth="1"/>
    <col min="13241" max="13241" width="33.5703125" style="7" customWidth="1"/>
    <col min="13242" max="13242" width="10.5703125" style="7" customWidth="1"/>
    <col min="13243" max="13243" width="38.7109375" style="7" customWidth="1"/>
    <col min="13244" max="13244" width="10.85546875" style="7" customWidth="1"/>
    <col min="13245" max="13245" width="12.7109375" style="7" customWidth="1"/>
    <col min="13246" max="13246" width="10.5703125" style="7" customWidth="1"/>
    <col min="13247" max="13247" width="12.28515625" style="7" customWidth="1"/>
    <col min="13248" max="13248" width="5.42578125" style="7" customWidth="1"/>
    <col min="13249" max="13252" width="9.140625" style="7"/>
    <col min="13253" max="13254" width="11.42578125" style="7" bestFit="1" customWidth="1"/>
    <col min="13255" max="13490" width="9.140625" style="7"/>
    <col min="13491" max="13491" width="8" style="7" customWidth="1"/>
    <col min="13492" max="13492" width="10.85546875" style="7" customWidth="1"/>
    <col min="13493" max="13493" width="25.85546875" style="7" customWidth="1"/>
    <col min="13494" max="13494" width="12.140625" style="7" customWidth="1"/>
    <col min="13495" max="13495" width="12.42578125" style="7" customWidth="1"/>
    <col min="13496" max="13496" width="9.7109375" style="7" customWidth="1"/>
    <col min="13497" max="13497" width="33.5703125" style="7" customWidth="1"/>
    <col min="13498" max="13498" width="10.5703125" style="7" customWidth="1"/>
    <col min="13499" max="13499" width="38.7109375" style="7" customWidth="1"/>
    <col min="13500" max="13500" width="10.85546875" style="7" customWidth="1"/>
    <col min="13501" max="13501" width="12.7109375" style="7" customWidth="1"/>
    <col min="13502" max="13502" width="10.5703125" style="7" customWidth="1"/>
    <col min="13503" max="13503" width="12.28515625" style="7" customWidth="1"/>
    <col min="13504" max="13504" width="5.42578125" style="7" customWidth="1"/>
    <col min="13505" max="13508" width="9.140625" style="7"/>
    <col min="13509" max="13510" width="11.42578125" style="7" bestFit="1" customWidth="1"/>
    <col min="13511" max="13746" width="9.140625" style="7"/>
    <col min="13747" max="13747" width="8" style="7" customWidth="1"/>
    <col min="13748" max="13748" width="10.85546875" style="7" customWidth="1"/>
    <col min="13749" max="13749" width="25.85546875" style="7" customWidth="1"/>
    <col min="13750" max="13750" width="12.140625" style="7" customWidth="1"/>
    <col min="13751" max="13751" width="12.42578125" style="7" customWidth="1"/>
    <col min="13752" max="13752" width="9.7109375" style="7" customWidth="1"/>
    <col min="13753" max="13753" width="33.5703125" style="7" customWidth="1"/>
    <col min="13754" max="13754" width="10.5703125" style="7" customWidth="1"/>
    <col min="13755" max="13755" width="38.7109375" style="7" customWidth="1"/>
    <col min="13756" max="13756" width="10.85546875" style="7" customWidth="1"/>
    <col min="13757" max="13757" width="12.7109375" style="7" customWidth="1"/>
    <col min="13758" max="13758" width="10.5703125" style="7" customWidth="1"/>
    <col min="13759" max="13759" width="12.28515625" style="7" customWidth="1"/>
    <col min="13760" max="13760" width="5.42578125" style="7" customWidth="1"/>
    <col min="13761" max="13764" width="9.140625" style="7"/>
    <col min="13765" max="13766" width="11.42578125" style="7" bestFit="1" customWidth="1"/>
    <col min="13767" max="14002" width="9.140625" style="7"/>
    <col min="14003" max="14003" width="8" style="7" customWidth="1"/>
    <col min="14004" max="14004" width="10.85546875" style="7" customWidth="1"/>
    <col min="14005" max="14005" width="25.85546875" style="7" customWidth="1"/>
    <col min="14006" max="14006" width="12.140625" style="7" customWidth="1"/>
    <col min="14007" max="14007" width="12.42578125" style="7" customWidth="1"/>
    <col min="14008" max="14008" width="9.7109375" style="7" customWidth="1"/>
    <col min="14009" max="14009" width="33.5703125" style="7" customWidth="1"/>
    <col min="14010" max="14010" width="10.5703125" style="7" customWidth="1"/>
    <col min="14011" max="14011" width="38.7109375" style="7" customWidth="1"/>
    <col min="14012" max="14012" width="10.85546875" style="7" customWidth="1"/>
    <col min="14013" max="14013" width="12.7109375" style="7" customWidth="1"/>
    <col min="14014" max="14014" width="10.5703125" style="7" customWidth="1"/>
    <col min="14015" max="14015" width="12.28515625" style="7" customWidth="1"/>
    <col min="14016" max="14016" width="5.42578125" style="7" customWidth="1"/>
    <col min="14017" max="14020" width="9.140625" style="7"/>
    <col min="14021" max="14022" width="11.42578125" style="7" bestFit="1" customWidth="1"/>
    <col min="14023" max="14258" width="9.140625" style="7"/>
    <col min="14259" max="14259" width="8" style="7" customWidth="1"/>
    <col min="14260" max="14260" width="10.85546875" style="7" customWidth="1"/>
    <col min="14261" max="14261" width="25.85546875" style="7" customWidth="1"/>
    <col min="14262" max="14262" width="12.140625" style="7" customWidth="1"/>
    <col min="14263" max="14263" width="12.42578125" style="7" customWidth="1"/>
    <col min="14264" max="14264" width="9.7109375" style="7" customWidth="1"/>
    <col min="14265" max="14265" width="33.5703125" style="7" customWidth="1"/>
    <col min="14266" max="14266" width="10.5703125" style="7" customWidth="1"/>
    <col min="14267" max="14267" width="38.7109375" style="7" customWidth="1"/>
    <col min="14268" max="14268" width="10.85546875" style="7" customWidth="1"/>
    <col min="14269" max="14269" width="12.7109375" style="7" customWidth="1"/>
    <col min="14270" max="14270" width="10.5703125" style="7" customWidth="1"/>
    <col min="14271" max="14271" width="12.28515625" style="7" customWidth="1"/>
    <col min="14272" max="14272" width="5.42578125" style="7" customWidth="1"/>
    <col min="14273" max="14276" width="9.140625" style="7"/>
    <col min="14277" max="14278" width="11.42578125" style="7" bestFit="1" customWidth="1"/>
    <col min="14279" max="14514" width="9.140625" style="7"/>
    <col min="14515" max="14515" width="8" style="7" customWidth="1"/>
    <col min="14516" max="14516" width="10.85546875" style="7" customWidth="1"/>
    <col min="14517" max="14517" width="25.85546875" style="7" customWidth="1"/>
    <col min="14518" max="14518" width="12.140625" style="7" customWidth="1"/>
    <col min="14519" max="14519" width="12.42578125" style="7" customWidth="1"/>
    <col min="14520" max="14520" width="9.7109375" style="7" customWidth="1"/>
    <col min="14521" max="14521" width="33.5703125" style="7" customWidth="1"/>
    <col min="14522" max="14522" width="10.5703125" style="7" customWidth="1"/>
    <col min="14523" max="14523" width="38.7109375" style="7" customWidth="1"/>
    <col min="14524" max="14524" width="10.85546875" style="7" customWidth="1"/>
    <col min="14525" max="14525" width="12.7109375" style="7" customWidth="1"/>
    <col min="14526" max="14526" width="10.5703125" style="7" customWidth="1"/>
    <col min="14527" max="14527" width="12.28515625" style="7" customWidth="1"/>
    <col min="14528" max="14528" width="5.42578125" style="7" customWidth="1"/>
    <col min="14529" max="14532" width="9.140625" style="7"/>
    <col min="14533" max="14534" width="11.42578125" style="7" bestFit="1" customWidth="1"/>
    <col min="14535" max="14770" width="9.140625" style="7"/>
    <col min="14771" max="14771" width="8" style="7" customWidth="1"/>
    <col min="14772" max="14772" width="10.85546875" style="7" customWidth="1"/>
    <col min="14773" max="14773" width="25.85546875" style="7" customWidth="1"/>
    <col min="14774" max="14774" width="12.140625" style="7" customWidth="1"/>
    <col min="14775" max="14775" width="12.42578125" style="7" customWidth="1"/>
    <col min="14776" max="14776" width="9.7109375" style="7" customWidth="1"/>
    <col min="14777" max="14777" width="33.5703125" style="7" customWidth="1"/>
    <col min="14778" max="14778" width="10.5703125" style="7" customWidth="1"/>
    <col min="14779" max="14779" width="38.7109375" style="7" customWidth="1"/>
    <col min="14780" max="14780" width="10.85546875" style="7" customWidth="1"/>
    <col min="14781" max="14781" width="12.7109375" style="7" customWidth="1"/>
    <col min="14782" max="14782" width="10.5703125" style="7" customWidth="1"/>
    <col min="14783" max="14783" width="12.28515625" style="7" customWidth="1"/>
    <col min="14784" max="14784" width="5.42578125" style="7" customWidth="1"/>
    <col min="14785" max="14788" width="9.140625" style="7"/>
    <col min="14789" max="14790" width="11.42578125" style="7" bestFit="1" customWidth="1"/>
    <col min="14791" max="15026" width="9.140625" style="7"/>
    <col min="15027" max="15027" width="8" style="7" customWidth="1"/>
    <col min="15028" max="15028" width="10.85546875" style="7" customWidth="1"/>
    <col min="15029" max="15029" width="25.85546875" style="7" customWidth="1"/>
    <col min="15030" max="15030" width="12.140625" style="7" customWidth="1"/>
    <col min="15031" max="15031" width="12.42578125" style="7" customWidth="1"/>
    <col min="15032" max="15032" width="9.7109375" style="7" customWidth="1"/>
    <col min="15033" max="15033" width="33.5703125" style="7" customWidth="1"/>
    <col min="15034" max="15034" width="10.5703125" style="7" customWidth="1"/>
    <col min="15035" max="15035" width="38.7109375" style="7" customWidth="1"/>
    <col min="15036" max="15036" width="10.85546875" style="7" customWidth="1"/>
    <col min="15037" max="15037" width="12.7109375" style="7" customWidth="1"/>
    <col min="15038" max="15038" width="10.5703125" style="7" customWidth="1"/>
    <col min="15039" max="15039" width="12.28515625" style="7" customWidth="1"/>
    <col min="15040" max="15040" width="5.42578125" style="7" customWidth="1"/>
    <col min="15041" max="15044" width="9.140625" style="7"/>
    <col min="15045" max="15046" width="11.42578125" style="7" bestFit="1" customWidth="1"/>
    <col min="15047" max="15282" width="9.140625" style="7"/>
    <col min="15283" max="15283" width="8" style="7" customWidth="1"/>
    <col min="15284" max="15284" width="10.85546875" style="7" customWidth="1"/>
    <col min="15285" max="15285" width="25.85546875" style="7" customWidth="1"/>
    <col min="15286" max="15286" width="12.140625" style="7" customWidth="1"/>
    <col min="15287" max="15287" width="12.42578125" style="7" customWidth="1"/>
    <col min="15288" max="15288" width="9.7109375" style="7" customWidth="1"/>
    <col min="15289" max="15289" width="33.5703125" style="7" customWidth="1"/>
    <col min="15290" max="15290" width="10.5703125" style="7" customWidth="1"/>
    <col min="15291" max="15291" width="38.7109375" style="7" customWidth="1"/>
    <col min="15292" max="15292" width="10.85546875" style="7" customWidth="1"/>
    <col min="15293" max="15293" width="12.7109375" style="7" customWidth="1"/>
    <col min="15294" max="15294" width="10.5703125" style="7" customWidth="1"/>
    <col min="15295" max="15295" width="12.28515625" style="7" customWidth="1"/>
    <col min="15296" max="15296" width="5.42578125" style="7" customWidth="1"/>
    <col min="15297" max="15300" width="9.140625" style="7"/>
    <col min="15301" max="15302" width="11.42578125" style="7" bestFit="1" customWidth="1"/>
    <col min="15303" max="15538" width="9.140625" style="7"/>
    <col min="15539" max="15539" width="8" style="7" customWidth="1"/>
    <col min="15540" max="15540" width="10.85546875" style="7" customWidth="1"/>
    <col min="15541" max="15541" width="25.85546875" style="7" customWidth="1"/>
    <col min="15542" max="15542" width="12.140625" style="7" customWidth="1"/>
    <col min="15543" max="15543" width="12.42578125" style="7" customWidth="1"/>
    <col min="15544" max="15544" width="9.7109375" style="7" customWidth="1"/>
    <col min="15545" max="15545" width="33.5703125" style="7" customWidth="1"/>
    <col min="15546" max="15546" width="10.5703125" style="7" customWidth="1"/>
    <col min="15547" max="15547" width="38.7109375" style="7" customWidth="1"/>
    <col min="15548" max="15548" width="10.85546875" style="7" customWidth="1"/>
    <col min="15549" max="15549" width="12.7109375" style="7" customWidth="1"/>
    <col min="15550" max="15550" width="10.5703125" style="7" customWidth="1"/>
    <col min="15551" max="15551" width="12.28515625" style="7" customWidth="1"/>
    <col min="15552" max="15552" width="5.42578125" style="7" customWidth="1"/>
    <col min="15553" max="15556" width="9.140625" style="7"/>
    <col min="15557" max="15558" width="11.42578125" style="7" bestFit="1" customWidth="1"/>
    <col min="15559" max="15794" width="9.140625" style="7"/>
    <col min="15795" max="15795" width="8" style="7" customWidth="1"/>
    <col min="15796" max="15796" width="10.85546875" style="7" customWidth="1"/>
    <col min="15797" max="15797" width="25.85546875" style="7" customWidth="1"/>
    <col min="15798" max="15798" width="12.140625" style="7" customWidth="1"/>
    <col min="15799" max="15799" width="12.42578125" style="7" customWidth="1"/>
    <col min="15800" max="15800" width="9.7109375" style="7" customWidth="1"/>
    <col min="15801" max="15801" width="33.5703125" style="7" customWidth="1"/>
    <col min="15802" max="15802" width="10.5703125" style="7" customWidth="1"/>
    <col min="15803" max="15803" width="38.7109375" style="7" customWidth="1"/>
    <col min="15804" max="15804" width="10.85546875" style="7" customWidth="1"/>
    <col min="15805" max="15805" width="12.7109375" style="7" customWidth="1"/>
    <col min="15806" max="15806" width="10.5703125" style="7" customWidth="1"/>
    <col min="15807" max="15807" width="12.28515625" style="7" customWidth="1"/>
    <col min="15808" max="15808" width="5.42578125" style="7" customWidth="1"/>
    <col min="15809" max="15812" width="9.140625" style="7"/>
    <col min="15813" max="15814" width="11.42578125" style="7" bestFit="1" customWidth="1"/>
    <col min="15815" max="16050" width="9.140625" style="7"/>
    <col min="16051" max="16051" width="8" style="7" customWidth="1"/>
    <col min="16052" max="16052" width="10.85546875" style="7" customWidth="1"/>
    <col min="16053" max="16053" width="25.85546875" style="7" customWidth="1"/>
    <col min="16054" max="16054" width="12.140625" style="7" customWidth="1"/>
    <col min="16055" max="16055" width="12.42578125" style="7" customWidth="1"/>
    <col min="16056" max="16056" width="9.7109375" style="7" customWidth="1"/>
    <col min="16057" max="16057" width="33.5703125" style="7" customWidth="1"/>
    <col min="16058" max="16058" width="10.5703125" style="7" customWidth="1"/>
    <col min="16059" max="16059" width="38.7109375" style="7" customWidth="1"/>
    <col min="16060" max="16060" width="10.85546875" style="7" customWidth="1"/>
    <col min="16061" max="16061" width="12.7109375" style="7" customWidth="1"/>
    <col min="16062" max="16062" width="10.5703125" style="7" customWidth="1"/>
    <col min="16063" max="16063" width="12.28515625" style="7" customWidth="1"/>
    <col min="16064" max="16064" width="5.42578125" style="7" customWidth="1"/>
    <col min="16065" max="16068" width="9.140625" style="7"/>
    <col min="16069" max="16070" width="11.42578125" style="7" bestFit="1" customWidth="1"/>
    <col min="16071" max="16384" width="9.140625" style="7"/>
  </cols>
  <sheetData>
    <row r="1" spans="1:13" s="24" customFormat="1" ht="26.25" customHeight="1" x14ac:dyDescent="0.25">
      <c r="A1" s="63" t="s">
        <v>2315</v>
      </c>
      <c r="B1" s="65" t="s">
        <v>2199</v>
      </c>
      <c r="C1" s="71" t="s">
        <v>8</v>
      </c>
      <c r="D1" s="67" t="s">
        <v>5</v>
      </c>
      <c r="E1" s="68"/>
      <c r="F1" s="69" t="s">
        <v>1</v>
      </c>
      <c r="G1" s="59" t="s">
        <v>6</v>
      </c>
      <c r="H1" s="60"/>
      <c r="I1" s="61" t="s">
        <v>7</v>
      </c>
      <c r="J1" s="73" t="s">
        <v>120</v>
      </c>
      <c r="K1" s="57" t="s">
        <v>32</v>
      </c>
      <c r="L1" s="57" t="s">
        <v>31</v>
      </c>
    </row>
    <row r="2" spans="1:13" s="24" customFormat="1" ht="50.25" customHeight="1" thickBot="1" x14ac:dyDescent="0.3">
      <c r="A2" s="64"/>
      <c r="B2" s="66"/>
      <c r="C2" s="72"/>
      <c r="D2" s="32" t="s">
        <v>5</v>
      </c>
      <c r="E2" s="33" t="s">
        <v>2200</v>
      </c>
      <c r="F2" s="70"/>
      <c r="G2" s="34" t="s">
        <v>10</v>
      </c>
      <c r="H2" s="34" t="s">
        <v>9</v>
      </c>
      <c r="I2" s="62"/>
      <c r="J2" s="74"/>
      <c r="K2" s="58"/>
      <c r="L2" s="58"/>
    </row>
    <row r="3" spans="1:13" s="3" customFormat="1" ht="12" thickBot="1" x14ac:dyDescent="0.3">
      <c r="A3" s="1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49" t="s">
        <v>21</v>
      </c>
      <c r="L3" s="49" t="s">
        <v>22</v>
      </c>
    </row>
    <row r="4" spans="1:13" ht="12.75" customHeight="1" x14ac:dyDescent="0.25">
      <c r="A4" s="8" t="s">
        <v>557</v>
      </c>
      <c r="B4" s="8" t="s">
        <v>558</v>
      </c>
      <c r="C4" s="84" t="s">
        <v>559</v>
      </c>
      <c r="D4" s="84" t="s">
        <v>560</v>
      </c>
      <c r="E4" s="8" t="s">
        <v>561</v>
      </c>
      <c r="F4" s="8" t="s">
        <v>3</v>
      </c>
      <c r="G4" s="8">
        <v>50600000</v>
      </c>
      <c r="H4" s="8" t="s">
        <v>562</v>
      </c>
      <c r="I4" s="9">
        <v>710000</v>
      </c>
      <c r="J4" s="9">
        <v>708147.29000000015</v>
      </c>
      <c r="K4" s="50"/>
      <c r="L4" s="85" t="s">
        <v>563</v>
      </c>
      <c r="M4" s="23"/>
    </row>
    <row r="5" spans="1:13" ht="12.75" customHeight="1" x14ac:dyDescent="0.25">
      <c r="A5" s="8" t="s">
        <v>501</v>
      </c>
      <c r="B5" s="8" t="s">
        <v>502</v>
      </c>
      <c r="C5" s="84" t="s">
        <v>372</v>
      </c>
      <c r="D5" s="84" t="s">
        <v>340</v>
      </c>
      <c r="E5" s="8" t="s">
        <v>341</v>
      </c>
      <c r="F5" s="8" t="s">
        <v>3</v>
      </c>
      <c r="G5" s="8" t="s">
        <v>30</v>
      </c>
      <c r="H5" s="8" t="s">
        <v>503</v>
      </c>
      <c r="I5" s="9">
        <f>270861+67000</f>
        <v>337861</v>
      </c>
      <c r="J5" s="9">
        <v>337804.47</v>
      </c>
      <c r="K5" s="50"/>
      <c r="L5" s="85" t="s">
        <v>504</v>
      </c>
      <c r="M5" s="23"/>
    </row>
    <row r="6" spans="1:13" ht="12.75" customHeight="1" x14ac:dyDescent="0.25">
      <c r="A6" s="8" t="s">
        <v>564</v>
      </c>
      <c r="B6" s="8" t="s">
        <v>565</v>
      </c>
      <c r="C6" s="84" t="s">
        <v>566</v>
      </c>
      <c r="D6" s="84" t="s">
        <v>567</v>
      </c>
      <c r="E6" s="8" t="s">
        <v>568</v>
      </c>
      <c r="F6" s="8" t="s">
        <v>24</v>
      </c>
      <c r="G6" s="8" t="s">
        <v>569</v>
      </c>
      <c r="H6" s="8" t="s">
        <v>105</v>
      </c>
      <c r="I6" s="9">
        <v>45242.559999999998</v>
      </c>
      <c r="J6" s="9">
        <v>45242.559999999998</v>
      </c>
      <c r="K6" s="50" t="s">
        <v>570</v>
      </c>
      <c r="L6" s="85"/>
      <c r="M6" s="23"/>
    </row>
    <row r="7" spans="1:13" ht="12.75" customHeight="1" x14ac:dyDescent="0.25">
      <c r="A7" s="8" t="s">
        <v>544</v>
      </c>
      <c r="B7" s="8" t="s">
        <v>545</v>
      </c>
      <c r="C7" s="84" t="s">
        <v>427</v>
      </c>
      <c r="D7" s="84" t="s">
        <v>509</v>
      </c>
      <c r="E7" s="8" t="s">
        <v>510</v>
      </c>
      <c r="F7" s="8" t="s">
        <v>2</v>
      </c>
      <c r="G7" s="8" t="s">
        <v>546</v>
      </c>
      <c r="H7" s="8" t="s">
        <v>547</v>
      </c>
      <c r="I7" s="9">
        <v>156998.48000000001</v>
      </c>
      <c r="J7" s="9">
        <v>153289.09</v>
      </c>
      <c r="K7" s="50" t="s">
        <v>548</v>
      </c>
      <c r="L7" s="85"/>
      <c r="M7" s="23"/>
    </row>
    <row r="8" spans="1:13" ht="12.75" customHeight="1" x14ac:dyDescent="0.25">
      <c r="A8" s="8" t="s">
        <v>549</v>
      </c>
      <c r="B8" s="8" t="s">
        <v>550</v>
      </c>
      <c r="C8" s="84" t="s">
        <v>427</v>
      </c>
      <c r="D8" s="84" t="s">
        <v>509</v>
      </c>
      <c r="E8" s="8" t="s">
        <v>510</v>
      </c>
      <c r="F8" s="8" t="s">
        <v>2</v>
      </c>
      <c r="G8" s="8" t="s">
        <v>546</v>
      </c>
      <c r="H8" s="8" t="s">
        <v>551</v>
      </c>
      <c r="I8" s="9">
        <v>166840</v>
      </c>
      <c r="J8" s="9">
        <v>166838.03999999998</v>
      </c>
      <c r="K8" s="50" t="s">
        <v>552</v>
      </c>
      <c r="L8" s="85"/>
      <c r="M8" s="23"/>
    </row>
    <row r="9" spans="1:13" ht="12.75" customHeight="1" x14ac:dyDescent="0.25">
      <c r="A9" s="8" t="s">
        <v>553</v>
      </c>
      <c r="B9" s="8" t="s">
        <v>554</v>
      </c>
      <c r="C9" s="84" t="s">
        <v>427</v>
      </c>
      <c r="D9" s="84" t="s">
        <v>509</v>
      </c>
      <c r="E9" s="8" t="s">
        <v>510</v>
      </c>
      <c r="F9" s="8" t="s">
        <v>2</v>
      </c>
      <c r="G9" s="8" t="s">
        <v>546</v>
      </c>
      <c r="H9" s="8" t="s">
        <v>555</v>
      </c>
      <c r="I9" s="9">
        <v>155544.01</v>
      </c>
      <c r="J9" s="9">
        <v>73403.13</v>
      </c>
      <c r="K9" s="50" t="s">
        <v>556</v>
      </c>
      <c r="L9" s="85"/>
      <c r="M9" s="23"/>
    </row>
    <row r="10" spans="1:13" ht="12.75" customHeight="1" x14ac:dyDescent="0.25">
      <c r="A10" s="8" t="s">
        <v>531</v>
      </c>
      <c r="B10" s="8" t="s">
        <v>532</v>
      </c>
      <c r="C10" s="84" t="s">
        <v>508</v>
      </c>
      <c r="D10" s="84" t="s">
        <v>533</v>
      </c>
      <c r="E10" s="8" t="s">
        <v>534</v>
      </c>
      <c r="F10" s="8" t="s">
        <v>2</v>
      </c>
      <c r="G10" s="8" t="s">
        <v>535</v>
      </c>
      <c r="H10" s="8" t="s">
        <v>536</v>
      </c>
      <c r="I10" s="9">
        <v>22499</v>
      </c>
      <c r="J10" s="9">
        <v>21427.62</v>
      </c>
      <c r="K10" s="50" t="s">
        <v>537</v>
      </c>
      <c r="L10" s="85"/>
      <c r="M10" s="23"/>
    </row>
    <row r="11" spans="1:13" ht="12.75" customHeight="1" x14ac:dyDescent="0.25">
      <c r="A11" s="8" t="s">
        <v>506</v>
      </c>
      <c r="B11" s="8" t="s">
        <v>507</v>
      </c>
      <c r="C11" s="84" t="s">
        <v>427</v>
      </c>
      <c r="D11" s="84" t="s">
        <v>509</v>
      </c>
      <c r="E11" s="8" t="s">
        <v>510</v>
      </c>
      <c r="F11" s="8" t="s">
        <v>2</v>
      </c>
      <c r="G11" s="8" t="s">
        <v>512</v>
      </c>
      <c r="H11" s="8" t="s">
        <v>1654</v>
      </c>
      <c r="I11" s="9">
        <v>353894.1</v>
      </c>
      <c r="J11" s="9">
        <v>220254.44</v>
      </c>
      <c r="K11" s="50" t="s">
        <v>513</v>
      </c>
      <c r="L11" s="85"/>
      <c r="M11" s="23"/>
    </row>
    <row r="12" spans="1:13" ht="12.75" customHeight="1" x14ac:dyDescent="0.25">
      <c r="A12" s="8" t="s">
        <v>514</v>
      </c>
      <c r="B12" s="8" t="s">
        <v>515</v>
      </c>
      <c r="C12" s="84" t="s">
        <v>1592</v>
      </c>
      <c r="D12" s="84" t="s">
        <v>182</v>
      </c>
      <c r="E12" s="8" t="s">
        <v>183</v>
      </c>
      <c r="F12" s="8" t="s">
        <v>2</v>
      </c>
      <c r="G12" s="8" t="s">
        <v>512</v>
      </c>
      <c r="H12" s="8" t="s">
        <v>517</v>
      </c>
      <c r="I12" s="9">
        <f>442906.22-199096.12-17529.09</f>
        <v>226281.00999999998</v>
      </c>
      <c r="J12" s="9">
        <v>226281.01</v>
      </c>
      <c r="K12" s="50" t="s">
        <v>518</v>
      </c>
      <c r="L12" s="85"/>
      <c r="M12" s="23"/>
    </row>
    <row r="13" spans="1:13" ht="12.75" customHeight="1" x14ac:dyDescent="0.25">
      <c r="A13" s="8" t="s">
        <v>538</v>
      </c>
      <c r="B13" s="8" t="s">
        <v>539</v>
      </c>
      <c r="C13" s="84" t="s">
        <v>508</v>
      </c>
      <c r="D13" s="84" t="s">
        <v>540</v>
      </c>
      <c r="E13" s="8" t="s">
        <v>541</v>
      </c>
      <c r="F13" s="8" t="s">
        <v>2</v>
      </c>
      <c r="G13" s="8" t="s">
        <v>27</v>
      </c>
      <c r="H13" s="8" t="s">
        <v>542</v>
      </c>
      <c r="I13" s="9">
        <v>32279.05</v>
      </c>
      <c r="J13" s="9">
        <v>32279.05</v>
      </c>
      <c r="K13" s="50" t="s">
        <v>543</v>
      </c>
      <c r="L13" s="85"/>
      <c r="M13" s="23"/>
    </row>
    <row r="14" spans="1:13" ht="12.75" customHeight="1" x14ac:dyDescent="0.25">
      <c r="A14" s="8" t="s">
        <v>519</v>
      </c>
      <c r="B14" s="8" t="s">
        <v>520</v>
      </c>
      <c r="C14" s="84" t="s">
        <v>1331</v>
      </c>
      <c r="D14" s="84" t="s">
        <v>522</v>
      </c>
      <c r="E14" s="8" t="s">
        <v>523</v>
      </c>
      <c r="F14" s="8" t="s">
        <v>2</v>
      </c>
      <c r="G14" s="8">
        <v>45200000</v>
      </c>
      <c r="H14" s="8" t="s">
        <v>511</v>
      </c>
      <c r="I14" s="9">
        <v>228200</v>
      </c>
      <c r="J14" s="9">
        <v>228156.21</v>
      </c>
      <c r="K14" s="50" t="s">
        <v>524</v>
      </c>
      <c r="L14" s="85"/>
      <c r="M14" s="23"/>
    </row>
    <row r="15" spans="1:13" ht="12.75" customHeight="1" x14ac:dyDescent="0.25">
      <c r="A15" s="8" t="s">
        <v>525</v>
      </c>
      <c r="B15" s="8" t="s">
        <v>526</v>
      </c>
      <c r="C15" s="84" t="s">
        <v>516</v>
      </c>
      <c r="D15" s="84" t="s">
        <v>527</v>
      </c>
      <c r="E15" s="8" t="s">
        <v>528</v>
      </c>
      <c r="F15" s="8" t="s">
        <v>3</v>
      </c>
      <c r="G15" s="8">
        <v>45332200</v>
      </c>
      <c r="H15" s="8" t="s">
        <v>529</v>
      </c>
      <c r="I15" s="9">
        <v>10003.23</v>
      </c>
      <c r="J15" s="9">
        <v>10003.18</v>
      </c>
      <c r="K15" s="50"/>
      <c r="L15" s="85" t="s">
        <v>530</v>
      </c>
      <c r="M15" s="23"/>
    </row>
    <row r="16" spans="1:13" ht="12.75" customHeight="1" x14ac:dyDescent="0.25">
      <c r="A16" s="8" t="s">
        <v>179</v>
      </c>
      <c r="B16" s="8" t="s">
        <v>180</v>
      </c>
      <c r="C16" s="84" t="s">
        <v>1482</v>
      </c>
      <c r="D16" s="84" t="s">
        <v>182</v>
      </c>
      <c r="E16" s="8" t="s">
        <v>183</v>
      </c>
      <c r="F16" s="8" t="s">
        <v>3</v>
      </c>
      <c r="G16" s="8" t="s">
        <v>617</v>
      </c>
      <c r="H16" s="8" t="s">
        <v>184</v>
      </c>
      <c r="I16" s="9">
        <v>331330.21999999997</v>
      </c>
      <c r="J16" s="9">
        <v>330844.05000000005</v>
      </c>
      <c r="K16" s="50"/>
      <c r="L16" s="85" t="s">
        <v>185</v>
      </c>
      <c r="M16" s="23"/>
    </row>
    <row r="17" spans="1:13" ht="12.75" customHeight="1" x14ac:dyDescent="0.25">
      <c r="A17" s="8" t="s">
        <v>299</v>
      </c>
      <c r="B17" s="8" t="s">
        <v>273</v>
      </c>
      <c r="C17" s="84" t="s">
        <v>277</v>
      </c>
      <c r="D17" s="84" t="s">
        <v>300</v>
      </c>
      <c r="E17" s="8" t="s">
        <v>301</v>
      </c>
      <c r="F17" s="8" t="s">
        <v>24</v>
      </c>
      <c r="G17" s="8" t="s">
        <v>209</v>
      </c>
      <c r="H17" s="8" t="s">
        <v>3176</v>
      </c>
      <c r="I17" s="9">
        <v>2880</v>
      </c>
      <c r="J17" s="9">
        <v>2880</v>
      </c>
      <c r="K17" s="50" t="s">
        <v>208</v>
      </c>
      <c r="L17" s="85"/>
      <c r="M17" s="23"/>
    </row>
    <row r="18" spans="1:13" ht="12.75" customHeight="1" x14ac:dyDescent="0.25">
      <c r="A18" s="8" t="s">
        <v>251</v>
      </c>
      <c r="B18" s="8" t="s">
        <v>273</v>
      </c>
      <c r="C18" s="84" t="s">
        <v>274</v>
      </c>
      <c r="D18" s="84" t="s">
        <v>275</v>
      </c>
      <c r="E18" s="8" t="s">
        <v>276</v>
      </c>
      <c r="F18" s="8" t="s">
        <v>2</v>
      </c>
      <c r="G18" s="8" t="s">
        <v>171</v>
      </c>
      <c r="H18" s="8" t="s">
        <v>172</v>
      </c>
      <c r="I18" s="9">
        <v>8199</v>
      </c>
      <c r="J18" s="9">
        <v>8199</v>
      </c>
      <c r="K18" s="50" t="s">
        <v>173</v>
      </c>
      <c r="L18" s="85"/>
      <c r="M18" s="23"/>
    </row>
    <row r="19" spans="1:13" ht="12.75" customHeight="1" x14ac:dyDescent="0.25">
      <c r="A19" s="8" t="s">
        <v>252</v>
      </c>
      <c r="B19" s="8" t="s">
        <v>273</v>
      </c>
      <c r="C19" s="84" t="s">
        <v>277</v>
      </c>
      <c r="D19" s="84" t="s">
        <v>278</v>
      </c>
      <c r="E19" s="8" t="s">
        <v>279</v>
      </c>
      <c r="F19" s="8" t="s">
        <v>2</v>
      </c>
      <c r="G19" s="8" t="s">
        <v>117</v>
      </c>
      <c r="H19" s="8" t="s">
        <v>138</v>
      </c>
      <c r="I19" s="9">
        <v>32391</v>
      </c>
      <c r="J19" s="9">
        <v>32391</v>
      </c>
      <c r="K19" s="50" t="s">
        <v>133</v>
      </c>
      <c r="L19" s="85"/>
      <c r="M19" s="23"/>
    </row>
    <row r="20" spans="1:13" ht="12.75" customHeight="1" x14ac:dyDescent="0.25">
      <c r="A20" s="8" t="s">
        <v>253</v>
      </c>
      <c r="B20" s="8" t="s">
        <v>273</v>
      </c>
      <c r="C20" s="84" t="s">
        <v>277</v>
      </c>
      <c r="D20" s="84" t="s">
        <v>280</v>
      </c>
      <c r="E20" s="8" t="s">
        <v>281</v>
      </c>
      <c r="F20" s="8" t="s">
        <v>2</v>
      </c>
      <c r="G20" s="8" t="s">
        <v>117</v>
      </c>
      <c r="H20" s="8" t="s">
        <v>174</v>
      </c>
      <c r="I20" s="9">
        <v>31389.78</v>
      </c>
      <c r="J20" s="9">
        <v>31389.760000000002</v>
      </c>
      <c r="K20" s="50" t="s">
        <v>175</v>
      </c>
      <c r="L20" s="85"/>
      <c r="M20" s="23"/>
    </row>
    <row r="21" spans="1:13" ht="12.75" customHeight="1" x14ac:dyDescent="0.25">
      <c r="A21" s="8" t="s">
        <v>254</v>
      </c>
      <c r="B21" s="8" t="s">
        <v>282</v>
      </c>
      <c r="C21" s="84" t="s">
        <v>277</v>
      </c>
      <c r="D21" s="84" t="s">
        <v>283</v>
      </c>
      <c r="E21" s="8" t="s">
        <v>284</v>
      </c>
      <c r="F21" s="8" t="s">
        <v>24</v>
      </c>
      <c r="G21" s="8" t="s">
        <v>201</v>
      </c>
      <c r="H21" s="8" t="s">
        <v>214</v>
      </c>
      <c r="I21" s="9">
        <v>2160</v>
      </c>
      <c r="J21" s="9">
        <v>2160</v>
      </c>
      <c r="K21" s="50" t="s">
        <v>213</v>
      </c>
      <c r="L21" s="85"/>
      <c r="M21" s="23"/>
    </row>
    <row r="22" spans="1:13" ht="12.75" customHeight="1" x14ac:dyDescent="0.25">
      <c r="A22" s="8" t="s">
        <v>255</v>
      </c>
      <c r="B22" s="8" t="s">
        <v>282</v>
      </c>
      <c r="C22" s="84" t="s">
        <v>277</v>
      </c>
      <c r="D22" s="84" t="s">
        <v>283</v>
      </c>
      <c r="E22" s="8" t="s">
        <v>284</v>
      </c>
      <c r="F22" s="8" t="s">
        <v>24</v>
      </c>
      <c r="G22" s="8" t="s">
        <v>201</v>
      </c>
      <c r="H22" s="8" t="s">
        <v>218</v>
      </c>
      <c r="I22" s="9">
        <v>1260</v>
      </c>
      <c r="J22" s="9">
        <v>1260</v>
      </c>
      <c r="K22" s="50" t="s">
        <v>217</v>
      </c>
      <c r="L22" s="85"/>
      <c r="M22" s="23"/>
    </row>
    <row r="23" spans="1:13" ht="12.75" customHeight="1" x14ac:dyDescent="0.25">
      <c r="A23" s="8" t="s">
        <v>256</v>
      </c>
      <c r="B23" s="8" t="s">
        <v>282</v>
      </c>
      <c r="C23" s="84" t="s">
        <v>277</v>
      </c>
      <c r="D23" s="84" t="s">
        <v>285</v>
      </c>
      <c r="E23" s="8" t="s">
        <v>286</v>
      </c>
      <c r="F23" s="8" t="s">
        <v>24</v>
      </c>
      <c r="G23" s="8" t="s">
        <v>201</v>
      </c>
      <c r="H23" s="8" t="s">
        <v>216</v>
      </c>
      <c r="I23" s="9">
        <v>3840</v>
      </c>
      <c r="J23" s="9">
        <v>3840</v>
      </c>
      <c r="K23" s="50" t="s">
        <v>215</v>
      </c>
      <c r="L23" s="85"/>
      <c r="M23" s="23"/>
    </row>
    <row r="24" spans="1:13" ht="12.75" customHeight="1" x14ac:dyDescent="0.25">
      <c r="A24" s="8" t="s">
        <v>257</v>
      </c>
      <c r="B24" s="8" t="s">
        <v>282</v>
      </c>
      <c r="C24" s="84" t="s">
        <v>965</v>
      </c>
      <c r="D24" s="84" t="s">
        <v>288</v>
      </c>
      <c r="E24" s="8" t="s">
        <v>289</v>
      </c>
      <c r="F24" s="8" t="s">
        <v>2</v>
      </c>
      <c r="G24" s="8" t="s">
        <v>122</v>
      </c>
      <c r="H24" s="8" t="s">
        <v>123</v>
      </c>
      <c r="I24" s="9">
        <v>72112.149999999994</v>
      </c>
      <c r="J24" s="9">
        <v>71944.740000000005</v>
      </c>
      <c r="K24" s="50" t="s">
        <v>121</v>
      </c>
      <c r="L24" s="85"/>
      <c r="M24" s="23"/>
    </row>
    <row r="25" spans="1:13" ht="12.75" customHeight="1" x14ac:dyDescent="0.25">
      <c r="A25" s="8" t="s">
        <v>258</v>
      </c>
      <c r="B25" s="8" t="s">
        <v>290</v>
      </c>
      <c r="C25" s="84" t="s">
        <v>277</v>
      </c>
      <c r="D25" s="84" t="s">
        <v>285</v>
      </c>
      <c r="E25" s="8" t="s">
        <v>286</v>
      </c>
      <c r="F25" s="8" t="s">
        <v>24</v>
      </c>
      <c r="G25" s="8" t="s">
        <v>201</v>
      </c>
      <c r="H25" s="8" t="s">
        <v>204</v>
      </c>
      <c r="I25" s="9">
        <v>1320</v>
      </c>
      <c r="J25" s="9">
        <v>1320</v>
      </c>
      <c r="K25" s="50" t="s">
        <v>203</v>
      </c>
      <c r="L25" s="86"/>
      <c r="M25" s="23"/>
    </row>
    <row r="26" spans="1:13" ht="12.75" customHeight="1" x14ac:dyDescent="0.25">
      <c r="A26" s="8" t="s">
        <v>259</v>
      </c>
      <c r="B26" s="8" t="s">
        <v>291</v>
      </c>
      <c r="C26" s="84" t="s">
        <v>277</v>
      </c>
      <c r="D26" s="84" t="s">
        <v>292</v>
      </c>
      <c r="E26" s="8" t="s">
        <v>293</v>
      </c>
      <c r="F26" s="8" t="s">
        <v>24</v>
      </c>
      <c r="G26" s="8" t="s">
        <v>201</v>
      </c>
      <c r="H26" s="8" t="s">
        <v>202</v>
      </c>
      <c r="I26" s="9">
        <v>2488</v>
      </c>
      <c r="J26" s="9">
        <v>2160</v>
      </c>
      <c r="K26" s="50" t="s">
        <v>200</v>
      </c>
      <c r="L26" s="85"/>
      <c r="M26" s="23"/>
    </row>
    <row r="27" spans="1:13" ht="12.75" customHeight="1" x14ac:dyDescent="0.25">
      <c r="A27" s="8" t="s">
        <v>260</v>
      </c>
      <c r="B27" s="8" t="s">
        <v>291</v>
      </c>
      <c r="C27" s="84" t="s">
        <v>277</v>
      </c>
      <c r="D27" s="84" t="s">
        <v>294</v>
      </c>
      <c r="E27" s="8" t="s">
        <v>295</v>
      </c>
      <c r="F27" s="8" t="s">
        <v>2</v>
      </c>
      <c r="G27" s="8" t="s">
        <v>117</v>
      </c>
      <c r="H27" s="8" t="s">
        <v>153</v>
      </c>
      <c r="I27" s="9">
        <v>13500</v>
      </c>
      <c r="J27" s="9">
        <v>13500</v>
      </c>
      <c r="K27" s="50" t="s">
        <v>154</v>
      </c>
      <c r="L27" s="85"/>
      <c r="M27" s="23"/>
    </row>
    <row r="28" spans="1:13" ht="12.75" customHeight="1" x14ac:dyDescent="0.25">
      <c r="A28" s="8" t="s">
        <v>261</v>
      </c>
      <c r="B28" s="8" t="s">
        <v>291</v>
      </c>
      <c r="C28" s="84" t="s">
        <v>277</v>
      </c>
      <c r="D28" s="84" t="s">
        <v>294</v>
      </c>
      <c r="E28" s="8" t="s">
        <v>295</v>
      </c>
      <c r="F28" s="8" t="s">
        <v>2</v>
      </c>
      <c r="G28" s="8" t="s">
        <v>117</v>
      </c>
      <c r="H28" s="8" t="s">
        <v>145</v>
      </c>
      <c r="I28" s="9">
        <v>12000</v>
      </c>
      <c r="J28" s="9">
        <v>12000</v>
      </c>
      <c r="K28" s="50" t="s">
        <v>144</v>
      </c>
      <c r="L28" s="85"/>
      <c r="M28" s="23"/>
    </row>
    <row r="29" spans="1:13" ht="12.75" customHeight="1" x14ac:dyDescent="0.25">
      <c r="A29" s="8" t="s">
        <v>262</v>
      </c>
      <c r="B29" s="8" t="s">
        <v>291</v>
      </c>
      <c r="C29" s="84" t="s">
        <v>277</v>
      </c>
      <c r="D29" s="84" t="s">
        <v>294</v>
      </c>
      <c r="E29" s="8" t="s">
        <v>295</v>
      </c>
      <c r="F29" s="8" t="s">
        <v>2</v>
      </c>
      <c r="G29" s="8" t="s">
        <v>117</v>
      </c>
      <c r="H29" s="8" t="s">
        <v>129</v>
      </c>
      <c r="I29" s="9">
        <v>29625</v>
      </c>
      <c r="J29" s="9">
        <v>29625</v>
      </c>
      <c r="K29" s="50" t="s">
        <v>128</v>
      </c>
      <c r="L29" s="85"/>
      <c r="M29" s="23"/>
    </row>
    <row r="30" spans="1:13" ht="12.75" customHeight="1" x14ac:dyDescent="0.25">
      <c r="A30" s="8" t="s">
        <v>263</v>
      </c>
      <c r="B30" s="8" t="s">
        <v>291</v>
      </c>
      <c r="C30" s="84" t="s">
        <v>277</v>
      </c>
      <c r="D30" s="84" t="s">
        <v>294</v>
      </c>
      <c r="E30" s="8" t="s">
        <v>295</v>
      </c>
      <c r="F30" s="8" t="s">
        <v>2</v>
      </c>
      <c r="G30" s="8" t="s">
        <v>117</v>
      </c>
      <c r="H30" s="8" t="s">
        <v>125</v>
      </c>
      <c r="I30" s="9">
        <v>30379.98</v>
      </c>
      <c r="J30" s="9">
        <v>30379.98</v>
      </c>
      <c r="K30" s="50" t="s">
        <v>124</v>
      </c>
      <c r="L30" s="85"/>
      <c r="M30" s="23"/>
    </row>
    <row r="31" spans="1:13" ht="12.75" customHeight="1" x14ac:dyDescent="0.25">
      <c r="A31" s="8" t="s">
        <v>264</v>
      </c>
      <c r="B31" s="8" t="s">
        <v>291</v>
      </c>
      <c r="C31" s="84" t="s">
        <v>277</v>
      </c>
      <c r="D31" s="8" t="s">
        <v>294</v>
      </c>
      <c r="E31" s="8" t="s">
        <v>295</v>
      </c>
      <c r="F31" s="8" t="s">
        <v>2</v>
      </c>
      <c r="G31" s="8" t="s">
        <v>117</v>
      </c>
      <c r="H31" s="8" t="s">
        <v>140</v>
      </c>
      <c r="I31" s="9">
        <v>7200</v>
      </c>
      <c r="J31" s="9">
        <v>7200</v>
      </c>
      <c r="K31" s="50" t="s">
        <v>139</v>
      </c>
      <c r="L31" s="85"/>
      <c r="M31" s="23"/>
    </row>
    <row r="32" spans="1:13" ht="12.75" customHeight="1" x14ac:dyDescent="0.25">
      <c r="A32" s="8" t="s">
        <v>265</v>
      </c>
      <c r="B32" s="8" t="s">
        <v>291</v>
      </c>
      <c r="C32" s="84" t="s">
        <v>277</v>
      </c>
      <c r="D32" s="84" t="s">
        <v>294</v>
      </c>
      <c r="E32" s="8" t="s">
        <v>295</v>
      </c>
      <c r="F32" s="8" t="s">
        <v>2</v>
      </c>
      <c r="G32" s="8" t="s">
        <v>117</v>
      </c>
      <c r="H32" s="8" t="s">
        <v>150</v>
      </c>
      <c r="I32" s="9">
        <v>43755</v>
      </c>
      <c r="J32" s="9">
        <v>43755</v>
      </c>
      <c r="K32" s="50" t="s">
        <v>149</v>
      </c>
      <c r="L32" s="85"/>
      <c r="M32" s="23"/>
    </row>
    <row r="33" spans="1:13" ht="12.75" customHeight="1" x14ac:dyDescent="0.25">
      <c r="A33" s="8" t="s">
        <v>266</v>
      </c>
      <c r="B33" s="8" t="s">
        <v>291</v>
      </c>
      <c r="C33" s="84" t="s">
        <v>277</v>
      </c>
      <c r="D33" s="84" t="s">
        <v>294</v>
      </c>
      <c r="E33" s="8" t="s">
        <v>295</v>
      </c>
      <c r="F33" s="8" t="s">
        <v>2</v>
      </c>
      <c r="G33" s="8" t="s">
        <v>117</v>
      </c>
      <c r="H33" s="8" t="s">
        <v>151</v>
      </c>
      <c r="I33" s="9">
        <v>14400</v>
      </c>
      <c r="J33" s="9">
        <v>14400</v>
      </c>
      <c r="K33" s="50" t="s">
        <v>152</v>
      </c>
      <c r="L33" s="85"/>
      <c r="M33" s="23"/>
    </row>
    <row r="34" spans="1:13" ht="12.75" customHeight="1" x14ac:dyDescent="0.25">
      <c r="A34" s="8" t="s">
        <v>267</v>
      </c>
      <c r="B34" s="8" t="s">
        <v>291</v>
      </c>
      <c r="C34" s="84" t="s">
        <v>287</v>
      </c>
      <c r="D34" s="84" t="s">
        <v>296</v>
      </c>
      <c r="E34" s="8" t="s">
        <v>297</v>
      </c>
      <c r="F34" s="8" t="s">
        <v>2</v>
      </c>
      <c r="G34" s="8">
        <v>45453000</v>
      </c>
      <c r="H34" s="8" t="s">
        <v>2201</v>
      </c>
      <c r="I34" s="9">
        <v>58439</v>
      </c>
      <c r="J34" s="9">
        <v>57874.89</v>
      </c>
      <c r="K34" s="50" t="s">
        <v>132</v>
      </c>
      <c r="L34" s="85"/>
      <c r="M34" s="23"/>
    </row>
    <row r="35" spans="1:13" ht="12.75" customHeight="1" x14ac:dyDescent="0.25">
      <c r="A35" s="8" t="s">
        <v>268</v>
      </c>
      <c r="B35" s="8" t="s">
        <v>298</v>
      </c>
      <c r="C35" s="84" t="s">
        <v>277</v>
      </c>
      <c r="D35" s="84" t="s">
        <v>294</v>
      </c>
      <c r="E35" s="8" t="s">
        <v>295</v>
      </c>
      <c r="F35" s="8" t="s">
        <v>2</v>
      </c>
      <c r="G35" s="8" t="s">
        <v>117</v>
      </c>
      <c r="H35" s="8" t="s">
        <v>136</v>
      </c>
      <c r="I35" s="9">
        <v>18300</v>
      </c>
      <c r="J35" s="9">
        <v>18300</v>
      </c>
      <c r="K35" s="50" t="s">
        <v>135</v>
      </c>
      <c r="L35" s="85"/>
      <c r="M35" s="23"/>
    </row>
    <row r="36" spans="1:13" ht="12.75" customHeight="1" x14ac:dyDescent="0.25">
      <c r="A36" s="8" t="s">
        <v>269</v>
      </c>
      <c r="B36" s="8" t="s">
        <v>298</v>
      </c>
      <c r="C36" s="84" t="s">
        <v>277</v>
      </c>
      <c r="D36" s="84" t="s">
        <v>335</v>
      </c>
      <c r="E36" s="8" t="s">
        <v>336</v>
      </c>
      <c r="F36" s="8" t="s">
        <v>3</v>
      </c>
      <c r="G36" s="8" t="s">
        <v>118</v>
      </c>
      <c r="H36" s="8" t="s">
        <v>448</v>
      </c>
      <c r="I36" s="9">
        <v>1635300</v>
      </c>
      <c r="J36" s="9">
        <v>1499006.2200000002</v>
      </c>
      <c r="K36" s="50"/>
      <c r="L36" s="85" t="s">
        <v>342</v>
      </c>
      <c r="M36" s="23"/>
    </row>
    <row r="37" spans="1:13" ht="12.75" customHeight="1" x14ac:dyDescent="0.25">
      <c r="A37" s="8" t="s">
        <v>270</v>
      </c>
      <c r="B37" s="8" t="s">
        <v>298</v>
      </c>
      <c r="C37" s="84" t="s">
        <v>277</v>
      </c>
      <c r="D37" s="84" t="s">
        <v>302</v>
      </c>
      <c r="E37" s="8" t="s">
        <v>303</v>
      </c>
      <c r="F37" s="8" t="s">
        <v>2</v>
      </c>
      <c r="G37" s="8" t="s">
        <v>161</v>
      </c>
      <c r="H37" s="8" t="s">
        <v>163</v>
      </c>
      <c r="I37" s="9">
        <v>46681.4</v>
      </c>
      <c r="J37" s="9">
        <v>43382</v>
      </c>
      <c r="K37" s="50" t="s">
        <v>162</v>
      </c>
      <c r="L37" s="85"/>
      <c r="M37" s="23"/>
    </row>
    <row r="38" spans="1:13" ht="12.75" customHeight="1" x14ac:dyDescent="0.25">
      <c r="A38" s="8" t="s">
        <v>271</v>
      </c>
      <c r="B38" s="8" t="s">
        <v>334</v>
      </c>
      <c r="C38" s="84" t="s">
        <v>287</v>
      </c>
      <c r="D38" s="84" t="s">
        <v>296</v>
      </c>
      <c r="E38" s="8" t="s">
        <v>297</v>
      </c>
      <c r="F38" s="8" t="s">
        <v>2</v>
      </c>
      <c r="G38" s="8">
        <v>45453000</v>
      </c>
      <c r="H38" s="8" t="s">
        <v>131</v>
      </c>
      <c r="I38" s="9">
        <v>56846</v>
      </c>
      <c r="J38" s="9">
        <v>56845.98</v>
      </c>
      <c r="K38" s="50" t="s">
        <v>130</v>
      </c>
      <c r="L38" s="85"/>
      <c r="M38" s="23"/>
    </row>
    <row r="39" spans="1:13" ht="12.75" customHeight="1" x14ac:dyDescent="0.25">
      <c r="A39" s="8" t="s">
        <v>272</v>
      </c>
      <c r="B39" s="8" t="s">
        <v>325</v>
      </c>
      <c r="C39" s="84" t="s">
        <v>326</v>
      </c>
      <c r="D39" s="84" t="s">
        <v>327</v>
      </c>
      <c r="E39" s="8" t="s">
        <v>328</v>
      </c>
      <c r="F39" s="8" t="s">
        <v>3</v>
      </c>
      <c r="G39" s="8" t="s">
        <v>306</v>
      </c>
      <c r="H39" s="8" t="s">
        <v>307</v>
      </c>
      <c r="I39" s="9">
        <v>18602.72</v>
      </c>
      <c r="J39" s="9">
        <v>18602.72</v>
      </c>
      <c r="K39" s="50"/>
      <c r="L39" s="85" t="s">
        <v>343</v>
      </c>
      <c r="M39" s="23"/>
    </row>
    <row r="40" spans="1:13" ht="12.75" customHeight="1" x14ac:dyDescent="0.25">
      <c r="A40" s="8" t="s">
        <v>315</v>
      </c>
      <c r="B40" s="8" t="s">
        <v>325</v>
      </c>
      <c r="C40" s="84" t="s">
        <v>277</v>
      </c>
      <c r="D40" s="84" t="s">
        <v>337</v>
      </c>
      <c r="E40" s="8" t="s">
        <v>338</v>
      </c>
      <c r="F40" s="8" t="s">
        <v>24</v>
      </c>
      <c r="G40" s="8" t="s">
        <v>244</v>
      </c>
      <c r="H40" s="8" t="s">
        <v>245</v>
      </c>
      <c r="I40" s="9">
        <v>29815.24</v>
      </c>
      <c r="J40" s="9">
        <v>29815.239999999998</v>
      </c>
      <c r="K40" s="50" t="s">
        <v>246</v>
      </c>
      <c r="L40" s="85"/>
      <c r="M40" s="23"/>
    </row>
    <row r="41" spans="1:13" ht="12.75" customHeight="1" x14ac:dyDescent="0.25">
      <c r="A41" s="8" t="s">
        <v>316</v>
      </c>
      <c r="B41" s="8" t="s">
        <v>325</v>
      </c>
      <c r="C41" s="84" t="s">
        <v>287</v>
      </c>
      <c r="D41" s="84" t="s">
        <v>345</v>
      </c>
      <c r="E41" s="8" t="s">
        <v>346</v>
      </c>
      <c r="F41" s="8" t="s">
        <v>2</v>
      </c>
      <c r="G41" s="8" t="s">
        <v>177</v>
      </c>
      <c r="H41" s="8" t="s">
        <v>176</v>
      </c>
      <c r="I41" s="9">
        <v>13505</v>
      </c>
      <c r="J41" s="9">
        <v>13504.03</v>
      </c>
      <c r="K41" s="50" t="s">
        <v>178</v>
      </c>
      <c r="L41" s="85"/>
      <c r="M41" s="23"/>
    </row>
    <row r="42" spans="1:13" ht="12.75" customHeight="1" x14ac:dyDescent="0.25">
      <c r="A42" s="8" t="s">
        <v>317</v>
      </c>
      <c r="B42" s="8" t="s">
        <v>325</v>
      </c>
      <c r="C42" s="84" t="s">
        <v>339</v>
      </c>
      <c r="D42" s="84" t="s">
        <v>340</v>
      </c>
      <c r="E42" s="8" t="s">
        <v>341</v>
      </c>
      <c r="F42" s="8" t="s">
        <v>3</v>
      </c>
      <c r="G42" s="8" t="s">
        <v>304</v>
      </c>
      <c r="H42" s="8" t="s">
        <v>1743</v>
      </c>
      <c r="I42" s="9">
        <v>3300</v>
      </c>
      <c r="J42" s="9">
        <v>3300</v>
      </c>
      <c r="K42" s="50"/>
      <c r="L42" s="85" t="s">
        <v>344</v>
      </c>
      <c r="M42" s="23"/>
    </row>
    <row r="43" spans="1:13" ht="12.75" customHeight="1" x14ac:dyDescent="0.25">
      <c r="A43" s="8" t="s">
        <v>318</v>
      </c>
      <c r="B43" s="8" t="s">
        <v>325</v>
      </c>
      <c r="C43" s="84" t="s">
        <v>277</v>
      </c>
      <c r="D43" s="84" t="s">
        <v>294</v>
      </c>
      <c r="E43" s="8" t="s">
        <v>295</v>
      </c>
      <c r="F43" s="8" t="s">
        <v>2</v>
      </c>
      <c r="G43" s="8" t="s">
        <v>117</v>
      </c>
      <c r="H43" s="8" t="s">
        <v>137</v>
      </c>
      <c r="I43" s="9">
        <v>15000</v>
      </c>
      <c r="J43" s="9">
        <v>15000</v>
      </c>
      <c r="K43" s="50" t="s">
        <v>134</v>
      </c>
      <c r="L43" s="85"/>
      <c r="M43" s="23"/>
    </row>
    <row r="44" spans="1:13" ht="12.75" customHeight="1" x14ac:dyDescent="0.25">
      <c r="A44" s="8" t="s">
        <v>319</v>
      </c>
      <c r="B44" s="8" t="s">
        <v>325</v>
      </c>
      <c r="C44" s="84" t="s">
        <v>277</v>
      </c>
      <c r="D44" s="84" t="s">
        <v>294</v>
      </c>
      <c r="E44" s="8" t="s">
        <v>295</v>
      </c>
      <c r="F44" s="8" t="s">
        <v>2</v>
      </c>
      <c r="G44" s="8" t="s">
        <v>117</v>
      </c>
      <c r="H44" s="8" t="s">
        <v>127</v>
      </c>
      <c r="I44" s="9">
        <v>26700</v>
      </c>
      <c r="J44" s="9">
        <v>26700</v>
      </c>
      <c r="K44" s="50" t="s">
        <v>126</v>
      </c>
      <c r="L44" s="85"/>
      <c r="M44" s="23"/>
    </row>
    <row r="45" spans="1:13" ht="12.75" customHeight="1" x14ac:dyDescent="0.25">
      <c r="A45" s="8" t="s">
        <v>320</v>
      </c>
      <c r="B45" s="8" t="s">
        <v>325</v>
      </c>
      <c r="C45" s="84" t="s">
        <v>277</v>
      </c>
      <c r="D45" s="84" t="s">
        <v>347</v>
      </c>
      <c r="E45" s="8" t="s">
        <v>348</v>
      </c>
      <c r="F45" s="8" t="s">
        <v>2</v>
      </c>
      <c r="G45" s="8" t="s">
        <v>143</v>
      </c>
      <c r="H45" s="8" t="s">
        <v>142</v>
      </c>
      <c r="I45" s="9">
        <v>786000</v>
      </c>
      <c r="J45" s="9">
        <v>767199.59</v>
      </c>
      <c r="K45" s="50" t="s">
        <v>141</v>
      </c>
      <c r="L45" s="85"/>
      <c r="M45" s="23"/>
    </row>
    <row r="46" spans="1:13" ht="12.75" customHeight="1" x14ac:dyDescent="0.25">
      <c r="A46" s="8" t="s">
        <v>321</v>
      </c>
      <c r="B46" s="8" t="s">
        <v>325</v>
      </c>
      <c r="C46" s="84" t="s">
        <v>277</v>
      </c>
      <c r="D46" s="84" t="s">
        <v>329</v>
      </c>
      <c r="E46" s="8" t="s">
        <v>330</v>
      </c>
      <c r="F46" s="8" t="s">
        <v>24</v>
      </c>
      <c r="G46" s="8" t="s">
        <v>237</v>
      </c>
      <c r="H46" s="8" t="s">
        <v>238</v>
      </c>
      <c r="I46" s="9">
        <v>98700</v>
      </c>
      <c r="J46" s="9">
        <v>98700</v>
      </c>
      <c r="K46" s="50" t="s">
        <v>236</v>
      </c>
      <c r="L46" s="85"/>
      <c r="M46" s="23"/>
    </row>
    <row r="47" spans="1:13" ht="12.75" customHeight="1" x14ac:dyDescent="0.25">
      <c r="A47" s="8" t="s">
        <v>322</v>
      </c>
      <c r="B47" s="8" t="s">
        <v>325</v>
      </c>
      <c r="C47" s="84" t="s">
        <v>470</v>
      </c>
      <c r="D47" s="84" t="s">
        <v>706</v>
      </c>
      <c r="E47" s="8" t="s">
        <v>471</v>
      </c>
      <c r="F47" s="8" t="s">
        <v>3</v>
      </c>
      <c r="G47" s="8" t="s">
        <v>472</v>
      </c>
      <c r="H47" s="8" t="s">
        <v>473</v>
      </c>
      <c r="I47" s="9">
        <v>36228</v>
      </c>
      <c r="J47" s="9">
        <v>11896</v>
      </c>
      <c r="K47" s="50"/>
      <c r="L47" s="85" t="s">
        <v>858</v>
      </c>
      <c r="M47" s="23"/>
    </row>
    <row r="48" spans="1:13" ht="12.75" customHeight="1" x14ac:dyDescent="0.25">
      <c r="A48" s="8" t="s">
        <v>323</v>
      </c>
      <c r="B48" s="8" t="s">
        <v>325</v>
      </c>
      <c r="C48" s="84" t="s">
        <v>277</v>
      </c>
      <c r="D48" s="84" t="s">
        <v>370</v>
      </c>
      <c r="E48" s="8" t="s">
        <v>371</v>
      </c>
      <c r="F48" s="8" t="s">
        <v>24</v>
      </c>
      <c r="G48" s="8" t="s">
        <v>235</v>
      </c>
      <c r="H48" s="8" t="s">
        <v>106</v>
      </c>
      <c r="I48" s="9">
        <v>39960</v>
      </c>
      <c r="J48" s="9">
        <v>31490</v>
      </c>
      <c r="K48" s="50" t="s">
        <v>234</v>
      </c>
      <c r="L48" s="85"/>
      <c r="M48" s="23"/>
    </row>
    <row r="49" spans="1:13" ht="12.75" customHeight="1" x14ac:dyDescent="0.25">
      <c r="A49" s="8" t="s">
        <v>324</v>
      </c>
      <c r="B49" s="8" t="s">
        <v>325</v>
      </c>
      <c r="C49" s="84" t="s">
        <v>331</v>
      </c>
      <c r="D49" s="84" t="s">
        <v>332</v>
      </c>
      <c r="E49" s="8" t="s">
        <v>333</v>
      </c>
      <c r="F49" s="8" t="s">
        <v>24</v>
      </c>
      <c r="G49" s="8">
        <v>34351100</v>
      </c>
      <c r="H49" s="8" t="s">
        <v>192</v>
      </c>
      <c r="I49" s="9">
        <v>4998</v>
      </c>
      <c r="J49" s="9">
        <v>4998</v>
      </c>
      <c r="K49" s="50" t="s">
        <v>191</v>
      </c>
      <c r="L49" s="85"/>
      <c r="M49" s="23"/>
    </row>
    <row r="50" spans="1:13" ht="12.75" customHeight="1" x14ac:dyDescent="0.25">
      <c r="A50" s="8" t="s">
        <v>361</v>
      </c>
      <c r="B50" s="8" t="s">
        <v>372</v>
      </c>
      <c r="C50" s="84" t="s">
        <v>277</v>
      </c>
      <c r="D50" s="84" t="s">
        <v>300</v>
      </c>
      <c r="E50" s="8" t="s">
        <v>301</v>
      </c>
      <c r="F50" s="8" t="s">
        <v>3</v>
      </c>
      <c r="G50" s="8" t="s">
        <v>486</v>
      </c>
      <c r="H50" s="8" t="s">
        <v>4</v>
      </c>
      <c r="I50" s="9">
        <v>30000</v>
      </c>
      <c r="J50" s="9">
        <v>28864.59</v>
      </c>
      <c r="K50" s="50"/>
      <c r="L50" s="85" t="s">
        <v>487</v>
      </c>
      <c r="M50" s="23"/>
    </row>
    <row r="51" spans="1:13" ht="12.75" customHeight="1" x14ac:dyDescent="0.25">
      <c r="A51" s="8" t="s">
        <v>362</v>
      </c>
      <c r="B51" s="8" t="s">
        <v>325</v>
      </c>
      <c r="C51" s="84" t="s">
        <v>277</v>
      </c>
      <c r="D51" s="84" t="s">
        <v>366</v>
      </c>
      <c r="E51" s="8" t="s">
        <v>367</v>
      </c>
      <c r="F51" s="8" t="s">
        <v>3</v>
      </c>
      <c r="G51" s="8" t="s">
        <v>368</v>
      </c>
      <c r="H51" s="8" t="s">
        <v>369</v>
      </c>
      <c r="I51" s="9">
        <v>2179393</v>
      </c>
      <c r="J51" s="9">
        <v>2179392.86</v>
      </c>
      <c r="K51" s="50"/>
      <c r="L51" s="85" t="s">
        <v>380</v>
      </c>
      <c r="M51" s="23"/>
    </row>
    <row r="52" spans="1:13" ht="12.75" customHeight="1" x14ac:dyDescent="0.25">
      <c r="A52" s="8" t="s">
        <v>363</v>
      </c>
      <c r="B52" s="8" t="s">
        <v>325</v>
      </c>
      <c r="C52" s="84" t="s">
        <v>277</v>
      </c>
      <c r="D52" s="84" t="s">
        <v>366</v>
      </c>
      <c r="E52" s="8" t="s">
        <v>367</v>
      </c>
      <c r="F52" s="8" t="s">
        <v>3</v>
      </c>
      <c r="G52" s="8" t="s">
        <v>377</v>
      </c>
      <c r="H52" s="8" t="s">
        <v>378</v>
      </c>
      <c r="I52" s="9">
        <v>36397</v>
      </c>
      <c r="J52" s="9">
        <v>33013.130000000005</v>
      </c>
      <c r="K52" s="50"/>
      <c r="L52" s="85" t="s">
        <v>379</v>
      </c>
      <c r="M52" s="23"/>
    </row>
    <row r="53" spans="1:13" ht="12.75" customHeight="1" x14ac:dyDescent="0.25">
      <c r="A53" s="8" t="s">
        <v>364</v>
      </c>
      <c r="B53" s="8" t="s">
        <v>325</v>
      </c>
      <c r="C53" s="84" t="s">
        <v>277</v>
      </c>
      <c r="D53" s="84" t="s">
        <v>381</v>
      </c>
      <c r="E53" s="8" t="s">
        <v>382</v>
      </c>
      <c r="F53" s="8" t="s">
        <v>3</v>
      </c>
      <c r="G53" s="8" t="s">
        <v>383</v>
      </c>
      <c r="H53" s="8" t="s">
        <v>42</v>
      </c>
      <c r="I53" s="9">
        <v>2059.6</v>
      </c>
      <c r="J53" s="9">
        <v>1718.4999999999998</v>
      </c>
      <c r="K53" s="50"/>
      <c r="L53" s="85" t="s">
        <v>384</v>
      </c>
      <c r="M53" s="23"/>
    </row>
    <row r="54" spans="1:13" ht="12.75" customHeight="1" x14ac:dyDescent="0.25">
      <c r="A54" s="8" t="s">
        <v>492</v>
      </c>
      <c r="B54" s="8" t="s">
        <v>325</v>
      </c>
      <c r="C54" s="84" t="s">
        <v>277</v>
      </c>
      <c r="D54" s="84" t="s">
        <v>493</v>
      </c>
      <c r="E54" s="8" t="s">
        <v>494</v>
      </c>
      <c r="F54" s="8" t="s">
        <v>3</v>
      </c>
      <c r="G54" s="8" t="s">
        <v>496</v>
      </c>
      <c r="H54" s="8" t="s">
        <v>495</v>
      </c>
      <c r="I54" s="9">
        <v>600294.5</v>
      </c>
      <c r="J54" s="9">
        <v>542601.99</v>
      </c>
      <c r="K54" s="50"/>
      <c r="L54" s="85" t="s">
        <v>497</v>
      </c>
      <c r="M54" s="23"/>
    </row>
    <row r="55" spans="1:13" ht="12.75" customHeight="1" x14ac:dyDescent="0.25">
      <c r="A55" s="8" t="s">
        <v>349</v>
      </c>
      <c r="B55" s="8" t="s">
        <v>358</v>
      </c>
      <c r="C55" s="84" t="s">
        <v>277</v>
      </c>
      <c r="D55" s="84" t="s">
        <v>359</v>
      </c>
      <c r="E55" s="8" t="s">
        <v>360</v>
      </c>
      <c r="F55" s="8" t="s">
        <v>2</v>
      </c>
      <c r="G55" s="8" t="s">
        <v>161</v>
      </c>
      <c r="H55" s="8" t="s">
        <v>165</v>
      </c>
      <c r="I55" s="9">
        <v>34500</v>
      </c>
      <c r="J55" s="9">
        <v>8245</v>
      </c>
      <c r="K55" s="50" t="s">
        <v>164</v>
      </c>
      <c r="L55" s="85"/>
      <c r="M55" s="23"/>
    </row>
    <row r="56" spans="1:13" ht="12" customHeight="1" x14ac:dyDescent="0.25">
      <c r="A56" s="8" t="s">
        <v>350</v>
      </c>
      <c r="B56" s="8" t="s">
        <v>358</v>
      </c>
      <c r="C56" s="84" t="s">
        <v>277</v>
      </c>
      <c r="D56" s="84" t="s">
        <v>359</v>
      </c>
      <c r="E56" s="8" t="s">
        <v>360</v>
      </c>
      <c r="F56" s="8" t="s">
        <v>2</v>
      </c>
      <c r="G56" s="8" t="s">
        <v>161</v>
      </c>
      <c r="H56" s="8" t="s">
        <v>167</v>
      </c>
      <c r="I56" s="9">
        <v>17000</v>
      </c>
      <c r="J56" s="9">
        <v>17000</v>
      </c>
      <c r="K56" s="50" t="s">
        <v>166</v>
      </c>
      <c r="L56" s="85"/>
      <c r="M56" s="23"/>
    </row>
    <row r="57" spans="1:13" ht="12.75" customHeight="1" x14ac:dyDescent="0.25">
      <c r="A57" s="8" t="s">
        <v>351</v>
      </c>
      <c r="B57" s="8" t="s">
        <v>358</v>
      </c>
      <c r="C57" s="84" t="s">
        <v>277</v>
      </c>
      <c r="D57" s="84" t="s">
        <v>359</v>
      </c>
      <c r="E57" s="8" t="s">
        <v>360</v>
      </c>
      <c r="F57" s="8" t="s">
        <v>2</v>
      </c>
      <c r="G57" s="8" t="s">
        <v>161</v>
      </c>
      <c r="H57" s="8" t="s">
        <v>169</v>
      </c>
      <c r="I57" s="9">
        <v>72450</v>
      </c>
      <c r="J57" s="9">
        <v>39617.5</v>
      </c>
      <c r="K57" s="50" t="s">
        <v>168</v>
      </c>
      <c r="L57" s="85"/>
      <c r="M57" s="23"/>
    </row>
    <row r="58" spans="1:13" ht="12.75" customHeight="1" x14ac:dyDescent="0.25">
      <c r="A58" s="8" t="s">
        <v>352</v>
      </c>
      <c r="B58" s="8" t="s">
        <v>358</v>
      </c>
      <c r="C58" s="84" t="s">
        <v>372</v>
      </c>
      <c r="D58" s="84" t="s">
        <v>373</v>
      </c>
      <c r="E58" s="8" t="s">
        <v>374</v>
      </c>
      <c r="F58" s="8" t="s">
        <v>3</v>
      </c>
      <c r="G58" s="8">
        <v>75100000</v>
      </c>
      <c r="H58" s="8" t="s">
        <v>375</v>
      </c>
      <c r="I58" s="9">
        <v>5000</v>
      </c>
      <c r="J58" s="9">
        <v>4986</v>
      </c>
      <c r="K58" s="50"/>
      <c r="L58" s="85" t="s">
        <v>376</v>
      </c>
      <c r="M58" s="23"/>
    </row>
    <row r="59" spans="1:13" ht="12.75" customHeight="1" x14ac:dyDescent="0.25">
      <c r="A59" s="8" t="s">
        <v>353</v>
      </c>
      <c r="B59" s="8" t="s">
        <v>358</v>
      </c>
      <c r="C59" s="84" t="s">
        <v>277</v>
      </c>
      <c r="D59" s="84" t="s">
        <v>477</v>
      </c>
      <c r="E59" s="8" t="s">
        <v>478</v>
      </c>
      <c r="F59" s="8" t="s">
        <v>3</v>
      </c>
      <c r="G59" s="8" t="s">
        <v>447</v>
      </c>
      <c r="H59" s="8" t="s">
        <v>479</v>
      </c>
      <c r="I59" s="9">
        <v>4980</v>
      </c>
      <c r="J59" s="9">
        <v>4980</v>
      </c>
      <c r="K59" s="50"/>
      <c r="L59" s="85" t="s">
        <v>480</v>
      </c>
      <c r="M59" s="23"/>
    </row>
    <row r="60" spans="1:13" ht="12.75" customHeight="1" x14ac:dyDescent="0.25">
      <c r="A60" s="8" t="s">
        <v>354</v>
      </c>
      <c r="B60" s="8" t="s">
        <v>358</v>
      </c>
      <c r="C60" s="84" t="s">
        <v>277</v>
      </c>
      <c r="D60" s="84" t="s">
        <v>498</v>
      </c>
      <c r="E60" s="8" t="s">
        <v>499</v>
      </c>
      <c r="F60" s="8" t="s">
        <v>3</v>
      </c>
      <c r="G60" s="8">
        <v>92400000</v>
      </c>
      <c r="H60" s="8" t="s">
        <v>116</v>
      </c>
      <c r="I60" s="9">
        <v>4884</v>
      </c>
      <c r="J60" s="9">
        <v>4884</v>
      </c>
      <c r="K60" s="50"/>
      <c r="L60" s="85" t="s">
        <v>500</v>
      </c>
      <c r="M60" s="23"/>
    </row>
    <row r="61" spans="1:13" ht="12.75" customHeight="1" x14ac:dyDescent="0.25">
      <c r="A61" s="8" t="s">
        <v>355</v>
      </c>
      <c r="B61" s="8" t="s">
        <v>358</v>
      </c>
      <c r="C61" s="84" t="s">
        <v>277</v>
      </c>
      <c r="D61" s="84" t="s">
        <v>459</v>
      </c>
      <c r="E61" s="8" t="s">
        <v>460</v>
      </c>
      <c r="F61" s="8" t="s">
        <v>3</v>
      </c>
      <c r="G61" s="8" t="s">
        <v>461</v>
      </c>
      <c r="H61" s="8" t="s">
        <v>109</v>
      </c>
      <c r="I61" s="9">
        <v>3000</v>
      </c>
      <c r="J61" s="9">
        <v>1699.1999999999998</v>
      </c>
      <c r="K61" s="50"/>
      <c r="L61" s="85" t="s">
        <v>488</v>
      </c>
      <c r="M61" s="23"/>
    </row>
    <row r="62" spans="1:13" ht="12.75" customHeight="1" x14ac:dyDescent="0.25">
      <c r="A62" s="8" t="s">
        <v>356</v>
      </c>
      <c r="B62" s="8" t="s">
        <v>358</v>
      </c>
      <c r="C62" s="84" t="s">
        <v>277</v>
      </c>
      <c r="D62" s="84" t="s">
        <v>722</v>
      </c>
      <c r="E62" s="8" t="s">
        <v>868</v>
      </c>
      <c r="F62" s="8" t="s">
        <v>3</v>
      </c>
      <c r="G62" s="8" t="s">
        <v>664</v>
      </c>
      <c r="H62" s="8" t="s">
        <v>869</v>
      </c>
      <c r="I62" s="9">
        <v>4000</v>
      </c>
      <c r="J62" s="9">
        <v>4000</v>
      </c>
      <c r="K62" s="50"/>
      <c r="L62" s="85" t="s">
        <v>867</v>
      </c>
      <c r="M62" s="23"/>
    </row>
    <row r="63" spans="1:13" ht="12.75" customHeight="1" x14ac:dyDescent="0.25">
      <c r="A63" s="8" t="s">
        <v>357</v>
      </c>
      <c r="B63" s="8" t="s">
        <v>358</v>
      </c>
      <c r="C63" s="84" t="s">
        <v>277</v>
      </c>
      <c r="D63" s="84" t="s">
        <v>722</v>
      </c>
      <c r="E63" s="8" t="s">
        <v>723</v>
      </c>
      <c r="F63" s="8" t="s">
        <v>3</v>
      </c>
      <c r="G63" s="8" t="s">
        <v>664</v>
      </c>
      <c r="H63" s="8" t="s">
        <v>724</v>
      </c>
      <c r="I63" s="9">
        <v>4191.21</v>
      </c>
      <c r="J63" s="9">
        <v>4191.21</v>
      </c>
      <c r="K63" s="50"/>
      <c r="L63" s="85" t="s">
        <v>725</v>
      </c>
      <c r="M63" s="23"/>
    </row>
    <row r="64" spans="1:13" ht="12.75" customHeight="1" x14ac:dyDescent="0.25">
      <c r="A64" s="8" t="s">
        <v>385</v>
      </c>
      <c r="B64" s="8" t="s">
        <v>358</v>
      </c>
      <c r="C64" s="84" t="s">
        <v>277</v>
      </c>
      <c r="D64" s="84" t="s">
        <v>662</v>
      </c>
      <c r="E64" s="8" t="s">
        <v>663</v>
      </c>
      <c r="F64" s="8" t="s">
        <v>3</v>
      </c>
      <c r="G64" s="8" t="s">
        <v>664</v>
      </c>
      <c r="H64" s="8" t="s">
        <v>735</v>
      </c>
      <c r="I64" s="9">
        <v>21600</v>
      </c>
      <c r="J64" s="9">
        <v>21600</v>
      </c>
      <c r="K64" s="50"/>
      <c r="L64" s="85" t="s">
        <v>665</v>
      </c>
      <c r="M64" s="23"/>
    </row>
    <row r="65" spans="1:13" ht="12.75" customHeight="1" x14ac:dyDescent="0.25">
      <c r="A65" s="8" t="s">
        <v>386</v>
      </c>
      <c r="B65" s="8" t="s">
        <v>358</v>
      </c>
      <c r="C65" s="84" t="s">
        <v>277</v>
      </c>
      <c r="D65" s="84" t="s">
        <v>732</v>
      </c>
      <c r="E65" s="8" t="s">
        <v>733</v>
      </c>
      <c r="F65" s="8" t="s">
        <v>3</v>
      </c>
      <c r="G65" s="8" t="s">
        <v>664</v>
      </c>
      <c r="H65" s="8" t="s">
        <v>734</v>
      </c>
      <c r="I65" s="9">
        <v>6000</v>
      </c>
      <c r="J65" s="9">
        <v>6000</v>
      </c>
      <c r="K65" s="50"/>
      <c r="L65" s="85" t="s">
        <v>736</v>
      </c>
      <c r="M65" s="23"/>
    </row>
    <row r="66" spans="1:13" ht="12.75" customHeight="1" x14ac:dyDescent="0.25">
      <c r="A66" s="8" t="s">
        <v>387</v>
      </c>
      <c r="B66" s="8" t="s">
        <v>358</v>
      </c>
      <c r="C66" s="84" t="s">
        <v>1076</v>
      </c>
      <c r="D66" s="84" t="s">
        <v>1077</v>
      </c>
      <c r="E66" s="8" t="s">
        <v>1078</v>
      </c>
      <c r="F66" s="8" t="s">
        <v>3</v>
      </c>
      <c r="G66" s="8" t="s">
        <v>304</v>
      </c>
      <c r="H66" s="8" t="s">
        <v>2935</v>
      </c>
      <c r="I66" s="9">
        <v>15000</v>
      </c>
      <c r="J66" s="9">
        <v>3990</v>
      </c>
      <c r="K66" s="50"/>
      <c r="L66" s="85" t="s">
        <v>1079</v>
      </c>
      <c r="M66" s="23"/>
    </row>
    <row r="67" spans="1:13" ht="12.75" customHeight="1" x14ac:dyDescent="0.25">
      <c r="A67" s="8" t="s">
        <v>1114</v>
      </c>
      <c r="B67" s="8" t="s">
        <v>358</v>
      </c>
      <c r="C67" s="84" t="s">
        <v>365</v>
      </c>
      <c r="D67" s="84" t="s">
        <v>1115</v>
      </c>
      <c r="E67" s="8" t="s">
        <v>1116</v>
      </c>
      <c r="F67" s="8" t="s">
        <v>3</v>
      </c>
      <c r="G67" s="8" t="s">
        <v>1117</v>
      </c>
      <c r="H67" s="8" t="s">
        <v>1118</v>
      </c>
      <c r="I67" s="9">
        <v>6000</v>
      </c>
      <c r="J67" s="9">
        <v>6000</v>
      </c>
      <c r="K67" s="50"/>
      <c r="L67" s="85" t="s">
        <v>1119</v>
      </c>
      <c r="M67" s="23"/>
    </row>
    <row r="68" spans="1:13" ht="12.75" customHeight="1" x14ac:dyDescent="0.25">
      <c r="A68" s="8" t="s">
        <v>388</v>
      </c>
      <c r="B68" s="8" t="s">
        <v>418</v>
      </c>
      <c r="C68" s="84" t="s">
        <v>181</v>
      </c>
      <c r="D68" s="84" t="s">
        <v>419</v>
      </c>
      <c r="E68" s="8" t="s">
        <v>420</v>
      </c>
      <c r="F68" s="8" t="s">
        <v>2</v>
      </c>
      <c r="G68" s="8" t="s">
        <v>194</v>
      </c>
      <c r="H68" s="8" t="s">
        <v>193</v>
      </c>
      <c r="I68" s="9">
        <v>4099</v>
      </c>
      <c r="J68" s="9">
        <v>4099</v>
      </c>
      <c r="K68" s="50" t="s">
        <v>195</v>
      </c>
      <c r="L68" s="85"/>
      <c r="M68" s="23"/>
    </row>
    <row r="69" spans="1:13" ht="12.75" customHeight="1" x14ac:dyDescent="0.25">
      <c r="A69" s="8" t="s">
        <v>389</v>
      </c>
      <c r="B69" s="8" t="s">
        <v>408</v>
      </c>
      <c r="C69" s="84" t="s">
        <v>277</v>
      </c>
      <c r="D69" s="84" t="s">
        <v>412</v>
      </c>
      <c r="E69" s="8" t="s">
        <v>413</v>
      </c>
      <c r="F69" s="8" t="s">
        <v>3</v>
      </c>
      <c r="G69" s="8">
        <v>50100000</v>
      </c>
      <c r="H69" s="8" t="s">
        <v>28</v>
      </c>
      <c r="I69" s="9">
        <v>75000</v>
      </c>
      <c r="J69" s="9">
        <v>71701</v>
      </c>
      <c r="K69" s="50"/>
      <c r="L69" s="85" t="s">
        <v>414</v>
      </c>
      <c r="M69" s="23"/>
    </row>
    <row r="70" spans="1:13" ht="12.75" customHeight="1" x14ac:dyDescent="0.25">
      <c r="A70" s="8" t="s">
        <v>390</v>
      </c>
      <c r="B70" s="8" t="s">
        <v>408</v>
      </c>
      <c r="C70" s="84" t="s">
        <v>277</v>
      </c>
      <c r="D70" s="84" t="s">
        <v>409</v>
      </c>
      <c r="E70" s="8" t="s">
        <v>410</v>
      </c>
      <c r="F70" s="8" t="s">
        <v>3</v>
      </c>
      <c r="G70" s="8">
        <v>50100000</v>
      </c>
      <c r="H70" s="8" t="s">
        <v>28</v>
      </c>
      <c r="I70" s="9">
        <v>90000</v>
      </c>
      <c r="J70" s="9">
        <v>89973.500000000015</v>
      </c>
      <c r="K70" s="50"/>
      <c r="L70" s="85" t="s">
        <v>411</v>
      </c>
      <c r="M70" s="23"/>
    </row>
    <row r="71" spans="1:13" ht="12.75" customHeight="1" x14ac:dyDescent="0.25">
      <c r="A71" s="8" t="s">
        <v>391</v>
      </c>
      <c r="B71" s="8" t="s">
        <v>408</v>
      </c>
      <c r="C71" s="84" t="s">
        <v>277</v>
      </c>
      <c r="D71" s="84" t="s">
        <v>415</v>
      </c>
      <c r="E71" s="8" t="s">
        <v>416</v>
      </c>
      <c r="F71" s="8" t="s">
        <v>3</v>
      </c>
      <c r="G71" s="8">
        <v>50100000</v>
      </c>
      <c r="H71" s="8" t="s">
        <v>28</v>
      </c>
      <c r="I71" s="9">
        <v>70000</v>
      </c>
      <c r="J71" s="9">
        <v>66875</v>
      </c>
      <c r="K71" s="50"/>
      <c r="L71" s="85" t="s">
        <v>417</v>
      </c>
      <c r="M71" s="23"/>
    </row>
    <row r="72" spans="1:13" ht="12.75" customHeight="1" x14ac:dyDescent="0.25">
      <c r="A72" s="8" t="s">
        <v>392</v>
      </c>
      <c r="B72" s="8" t="s">
        <v>421</v>
      </c>
      <c r="C72" s="84" t="s">
        <v>422</v>
      </c>
      <c r="D72" s="84" t="s">
        <v>423</v>
      </c>
      <c r="E72" s="8" t="s">
        <v>424</v>
      </c>
      <c r="F72" s="8" t="s">
        <v>3</v>
      </c>
      <c r="G72" s="8">
        <v>53712400</v>
      </c>
      <c r="H72" s="8" t="s">
        <v>425</v>
      </c>
      <c r="I72" s="9">
        <v>5500</v>
      </c>
      <c r="J72" s="9">
        <v>5500</v>
      </c>
      <c r="K72" s="50"/>
      <c r="L72" s="85" t="s">
        <v>426</v>
      </c>
      <c r="M72" s="23"/>
    </row>
    <row r="73" spans="1:13" ht="12.75" customHeight="1" x14ac:dyDescent="0.25">
      <c r="A73" s="8" t="s">
        <v>393</v>
      </c>
      <c r="B73" s="8" t="s">
        <v>421</v>
      </c>
      <c r="C73" s="84" t="s">
        <v>427</v>
      </c>
      <c r="D73" s="84" t="s">
        <v>428</v>
      </c>
      <c r="E73" s="8" t="s">
        <v>429</v>
      </c>
      <c r="F73" s="8" t="s">
        <v>3</v>
      </c>
      <c r="G73" s="8">
        <v>71631200</v>
      </c>
      <c r="H73" s="8" t="s">
        <v>430</v>
      </c>
      <c r="I73" s="9">
        <v>1266</v>
      </c>
      <c r="J73" s="9">
        <v>777</v>
      </c>
      <c r="K73" s="50"/>
      <c r="L73" s="85" t="s">
        <v>431</v>
      </c>
      <c r="M73" s="23"/>
    </row>
    <row r="74" spans="1:13" ht="12.75" customHeight="1" x14ac:dyDescent="0.25">
      <c r="A74" s="8" t="s">
        <v>394</v>
      </c>
      <c r="B74" s="8" t="s">
        <v>421</v>
      </c>
      <c r="C74" s="84" t="s">
        <v>427</v>
      </c>
      <c r="D74" s="84" t="s">
        <v>481</v>
      </c>
      <c r="E74" s="8" t="s">
        <v>482</v>
      </c>
      <c r="F74" s="8" t="s">
        <v>3</v>
      </c>
      <c r="G74" s="8" t="s">
        <v>483</v>
      </c>
      <c r="H74" s="8" t="s">
        <v>484</v>
      </c>
      <c r="I74" s="9">
        <v>210</v>
      </c>
      <c r="J74" s="9">
        <v>210</v>
      </c>
      <c r="K74" s="50"/>
      <c r="L74" s="85" t="s">
        <v>485</v>
      </c>
      <c r="M74" s="23"/>
    </row>
    <row r="75" spans="1:13" ht="12.75" customHeight="1" x14ac:dyDescent="0.25">
      <c r="A75" s="8" t="s">
        <v>395</v>
      </c>
      <c r="B75" s="8" t="s">
        <v>465</v>
      </c>
      <c r="C75" s="84" t="s">
        <v>277</v>
      </c>
      <c r="D75" s="84" t="s">
        <v>466</v>
      </c>
      <c r="E75" s="8" t="s">
        <v>467</v>
      </c>
      <c r="F75" s="8" t="s">
        <v>3</v>
      </c>
      <c r="G75" s="8" t="s">
        <v>468</v>
      </c>
      <c r="H75" s="8" t="s">
        <v>114</v>
      </c>
      <c r="I75" s="9">
        <v>20000</v>
      </c>
      <c r="J75" s="9">
        <v>14938.599999999999</v>
      </c>
      <c r="K75" s="50"/>
      <c r="L75" s="85" t="s">
        <v>469</v>
      </c>
      <c r="M75" s="23"/>
    </row>
    <row r="76" spans="1:13" ht="12.75" customHeight="1" x14ac:dyDescent="0.25">
      <c r="A76" s="8" t="s">
        <v>396</v>
      </c>
      <c r="B76" s="8" t="s">
        <v>474</v>
      </c>
      <c r="C76" s="84" t="s">
        <v>277</v>
      </c>
      <c r="D76" s="84" t="s">
        <v>457</v>
      </c>
      <c r="E76" s="8" t="s">
        <v>458</v>
      </c>
      <c r="F76" s="8" t="s">
        <v>24</v>
      </c>
      <c r="G76" s="8" t="s">
        <v>250</v>
      </c>
      <c r="H76" s="8" t="s">
        <v>76</v>
      </c>
      <c r="I76" s="9">
        <v>4765</v>
      </c>
      <c r="J76" s="9">
        <v>428.85</v>
      </c>
      <c r="K76" s="50" t="s">
        <v>249</v>
      </c>
      <c r="L76" s="85"/>
      <c r="M76" s="23"/>
    </row>
    <row r="77" spans="1:13" ht="12.75" customHeight="1" x14ac:dyDescent="0.25">
      <c r="A77" s="8" t="s">
        <v>397</v>
      </c>
      <c r="B77" s="8" t="s">
        <v>474</v>
      </c>
      <c r="C77" s="84" t="s">
        <v>277</v>
      </c>
      <c r="D77" s="84" t="s">
        <v>475</v>
      </c>
      <c r="E77" s="8" t="s">
        <v>476</v>
      </c>
      <c r="F77" s="8" t="s">
        <v>2</v>
      </c>
      <c r="G77" s="8" t="s">
        <v>161</v>
      </c>
      <c r="H77" s="8" t="s">
        <v>198</v>
      </c>
      <c r="I77" s="9">
        <v>300000</v>
      </c>
      <c r="J77" s="9">
        <v>250200</v>
      </c>
      <c r="K77" s="50" t="s">
        <v>199</v>
      </c>
      <c r="L77" s="85"/>
      <c r="M77" s="23"/>
    </row>
    <row r="78" spans="1:13" ht="12.75" customHeight="1" x14ac:dyDescent="0.25">
      <c r="A78" s="8" t="s">
        <v>398</v>
      </c>
      <c r="B78" s="8" t="s">
        <v>462</v>
      </c>
      <c r="C78" s="84" t="s">
        <v>274</v>
      </c>
      <c r="D78" s="84" t="s">
        <v>463</v>
      </c>
      <c r="E78" s="8" t="s">
        <v>464</v>
      </c>
      <c r="F78" s="8" t="s">
        <v>2</v>
      </c>
      <c r="G78" s="8" t="s">
        <v>122</v>
      </c>
      <c r="H78" s="8" t="s">
        <v>189</v>
      </c>
      <c r="I78" s="9">
        <v>42802</v>
      </c>
      <c r="J78" s="9">
        <v>42801.67</v>
      </c>
      <c r="K78" s="50" t="s">
        <v>188</v>
      </c>
      <c r="L78" s="85"/>
      <c r="M78" s="23"/>
    </row>
    <row r="79" spans="1:13" ht="12.75" customHeight="1" x14ac:dyDescent="0.25">
      <c r="A79" s="8" t="s">
        <v>399</v>
      </c>
      <c r="B79" s="8" t="s">
        <v>462</v>
      </c>
      <c r="C79" s="84" t="s">
        <v>599</v>
      </c>
      <c r="D79" s="84" t="s">
        <v>600</v>
      </c>
      <c r="E79" s="8" t="s">
        <v>601</v>
      </c>
      <c r="F79" s="8" t="s">
        <v>3</v>
      </c>
      <c r="G79" s="8" t="s">
        <v>29</v>
      </c>
      <c r="H79" s="8" t="s">
        <v>28</v>
      </c>
      <c r="I79" s="9">
        <v>30000</v>
      </c>
      <c r="J79" s="9">
        <v>16918</v>
      </c>
      <c r="K79" s="50"/>
      <c r="L79" s="85" t="s">
        <v>602</v>
      </c>
      <c r="M79" s="23"/>
    </row>
    <row r="80" spans="1:13" ht="12.75" customHeight="1" x14ac:dyDescent="0.25">
      <c r="A80" s="8" t="s">
        <v>400</v>
      </c>
      <c r="B80" s="8" t="s">
        <v>489</v>
      </c>
      <c r="C80" s="84" t="s">
        <v>274</v>
      </c>
      <c r="D80" s="84" t="s">
        <v>490</v>
      </c>
      <c r="E80" s="8" t="s">
        <v>491</v>
      </c>
      <c r="F80" s="8" t="s">
        <v>2</v>
      </c>
      <c r="G80" s="8" t="s">
        <v>122</v>
      </c>
      <c r="H80" s="8" t="s">
        <v>187</v>
      </c>
      <c r="I80" s="9">
        <v>0</v>
      </c>
      <c r="J80" s="9">
        <v>0</v>
      </c>
      <c r="K80" s="50" t="s">
        <v>186</v>
      </c>
      <c r="L80" s="85"/>
      <c r="M80" s="23"/>
    </row>
    <row r="81" spans="1:13" ht="12.75" customHeight="1" x14ac:dyDescent="0.25">
      <c r="A81" s="8" t="s">
        <v>401</v>
      </c>
      <c r="B81" s="8" t="s">
        <v>489</v>
      </c>
      <c r="C81" s="84" t="s">
        <v>599</v>
      </c>
      <c r="D81" s="84" t="s">
        <v>639</v>
      </c>
      <c r="E81" s="8" t="s">
        <v>640</v>
      </c>
      <c r="F81" s="8" t="s">
        <v>3</v>
      </c>
      <c r="G81" s="8" t="s">
        <v>29</v>
      </c>
      <c r="H81" s="8" t="s">
        <v>28</v>
      </c>
      <c r="I81" s="9">
        <v>10000</v>
      </c>
      <c r="J81" s="9">
        <v>6369.0800000000008</v>
      </c>
      <c r="K81" s="50"/>
      <c r="L81" s="85" t="s">
        <v>641</v>
      </c>
      <c r="M81" s="23"/>
    </row>
    <row r="82" spans="1:13" ht="12.75" customHeight="1" x14ac:dyDescent="0.25">
      <c r="A82" s="8" t="s">
        <v>402</v>
      </c>
      <c r="B82" s="8" t="s">
        <v>489</v>
      </c>
      <c r="C82" s="84" t="s">
        <v>287</v>
      </c>
      <c r="D82" s="84" t="s">
        <v>603</v>
      </c>
      <c r="E82" s="8" t="s">
        <v>604</v>
      </c>
      <c r="F82" s="8" t="s">
        <v>2</v>
      </c>
      <c r="G82" s="8" t="s">
        <v>122</v>
      </c>
      <c r="H82" s="8" t="s">
        <v>2202</v>
      </c>
      <c r="I82" s="9">
        <v>58697.68</v>
      </c>
      <c r="J82" s="9">
        <v>58609.43</v>
      </c>
      <c r="K82" s="50" t="s">
        <v>190</v>
      </c>
      <c r="L82" s="85"/>
      <c r="M82" s="23"/>
    </row>
    <row r="83" spans="1:13" ht="12.75" customHeight="1" x14ac:dyDescent="0.25">
      <c r="A83" s="8" t="s">
        <v>403</v>
      </c>
      <c r="B83" s="8" t="s">
        <v>489</v>
      </c>
      <c r="C83" s="84" t="s">
        <v>277</v>
      </c>
      <c r="D83" s="84" t="s">
        <v>593</v>
      </c>
      <c r="E83" s="8" t="s">
        <v>594</v>
      </c>
      <c r="F83" s="8" t="s">
        <v>2</v>
      </c>
      <c r="G83" s="8">
        <v>50110000</v>
      </c>
      <c r="H83" s="8" t="s">
        <v>160</v>
      </c>
      <c r="I83" s="9">
        <v>236000</v>
      </c>
      <c r="J83" s="9">
        <v>235997.5</v>
      </c>
      <c r="K83" s="50" t="s">
        <v>159</v>
      </c>
      <c r="L83" s="85"/>
      <c r="M83" s="23"/>
    </row>
    <row r="84" spans="1:13" ht="12.75" customHeight="1" x14ac:dyDescent="0.25">
      <c r="A84" s="8" t="s">
        <v>404</v>
      </c>
      <c r="B84" s="8" t="s">
        <v>489</v>
      </c>
      <c r="C84" s="84" t="s">
        <v>277</v>
      </c>
      <c r="D84" s="84" t="s">
        <v>593</v>
      </c>
      <c r="E84" s="8" t="s">
        <v>594</v>
      </c>
      <c r="F84" s="8" t="s">
        <v>2</v>
      </c>
      <c r="G84" s="8">
        <v>50110000</v>
      </c>
      <c r="H84" s="8" t="s">
        <v>156</v>
      </c>
      <c r="I84" s="9">
        <v>45000</v>
      </c>
      <c r="J84" s="9">
        <v>39357.759999999995</v>
      </c>
      <c r="K84" s="50" t="s">
        <v>155</v>
      </c>
      <c r="L84" s="85"/>
      <c r="M84" s="23"/>
    </row>
    <row r="85" spans="1:13" ht="12.75" customHeight="1" x14ac:dyDescent="0.25">
      <c r="A85" s="8" t="s">
        <v>405</v>
      </c>
      <c r="B85" s="8" t="s">
        <v>489</v>
      </c>
      <c r="C85" s="84" t="s">
        <v>277</v>
      </c>
      <c r="D85" s="84" t="s">
        <v>593</v>
      </c>
      <c r="E85" s="8" t="s">
        <v>594</v>
      </c>
      <c r="F85" s="8" t="s">
        <v>2</v>
      </c>
      <c r="G85" s="8" t="s">
        <v>29</v>
      </c>
      <c r="H85" s="8" t="s">
        <v>158</v>
      </c>
      <c r="I85" s="9">
        <v>60000</v>
      </c>
      <c r="J85" s="9">
        <v>59956.6</v>
      </c>
      <c r="K85" s="50" t="s">
        <v>157</v>
      </c>
      <c r="L85" s="85"/>
      <c r="M85" s="23"/>
    </row>
    <row r="86" spans="1:13" ht="12.75" customHeight="1" x14ac:dyDescent="0.25">
      <c r="A86" s="8" t="s">
        <v>406</v>
      </c>
      <c r="B86" s="8" t="s">
        <v>489</v>
      </c>
      <c r="C86" s="84" t="s">
        <v>599</v>
      </c>
      <c r="D86" s="84" t="s">
        <v>750</v>
      </c>
      <c r="E86" s="8" t="s">
        <v>751</v>
      </c>
      <c r="F86" s="8" t="s">
        <v>3</v>
      </c>
      <c r="G86" s="8" t="s">
        <v>29</v>
      </c>
      <c r="H86" s="8" t="s">
        <v>28</v>
      </c>
      <c r="I86" s="9">
        <v>100000</v>
      </c>
      <c r="J86" s="9">
        <v>99547</v>
      </c>
      <c r="K86" s="50"/>
      <c r="L86" s="85" t="s">
        <v>752</v>
      </c>
      <c r="M86" s="23"/>
    </row>
    <row r="87" spans="1:13" ht="12.75" customHeight="1" x14ac:dyDescent="0.25">
      <c r="A87" s="8" t="s">
        <v>407</v>
      </c>
      <c r="B87" s="8" t="s">
        <v>620</v>
      </c>
      <c r="C87" s="84" t="s">
        <v>277</v>
      </c>
      <c r="D87" s="84" t="s">
        <v>593</v>
      </c>
      <c r="E87" s="8" t="s">
        <v>594</v>
      </c>
      <c r="F87" s="8" t="s">
        <v>2</v>
      </c>
      <c r="G87" s="8">
        <v>50110000</v>
      </c>
      <c r="H87" s="8" t="s">
        <v>196</v>
      </c>
      <c r="I87" s="9">
        <v>47000</v>
      </c>
      <c r="J87" s="9">
        <v>45824.700000000004</v>
      </c>
      <c r="K87" s="50" t="s">
        <v>197</v>
      </c>
      <c r="L87" s="85"/>
      <c r="M87" s="23"/>
    </row>
    <row r="88" spans="1:13" ht="12.75" customHeight="1" x14ac:dyDescent="0.25">
      <c r="A88" s="8" t="s">
        <v>581</v>
      </c>
      <c r="B88" s="8" t="s">
        <v>620</v>
      </c>
      <c r="C88" s="84" t="s">
        <v>372</v>
      </c>
      <c r="D88" s="84" t="s">
        <v>595</v>
      </c>
      <c r="E88" s="8" t="s">
        <v>596</v>
      </c>
      <c r="F88" s="8" t="s">
        <v>3</v>
      </c>
      <c r="G88" s="8" t="s">
        <v>496</v>
      </c>
      <c r="H88" s="8" t="s">
        <v>597</v>
      </c>
      <c r="I88" s="9">
        <v>7638.4</v>
      </c>
      <c r="J88" s="9">
        <v>7638.4</v>
      </c>
      <c r="K88" s="50"/>
      <c r="L88" s="85" t="s">
        <v>598</v>
      </c>
      <c r="M88" s="23"/>
    </row>
    <row r="89" spans="1:13" ht="12.75" customHeight="1" x14ac:dyDescent="0.25">
      <c r="A89" s="8" t="s">
        <v>582</v>
      </c>
      <c r="B89" s="8" t="s">
        <v>605</v>
      </c>
      <c r="C89" s="84" t="s">
        <v>621</v>
      </c>
      <c r="D89" s="84" t="s">
        <v>622</v>
      </c>
      <c r="E89" s="8" t="s">
        <v>623</v>
      </c>
      <c r="F89" s="8" t="s">
        <v>24</v>
      </c>
      <c r="G89" s="8" t="s">
        <v>314</v>
      </c>
      <c r="H89" s="8" t="s">
        <v>87</v>
      </c>
      <c r="I89" s="9">
        <v>7450</v>
      </c>
      <c r="J89" s="9">
        <v>7450</v>
      </c>
      <c r="K89" s="50" t="s">
        <v>313</v>
      </c>
      <c r="L89" s="85"/>
      <c r="M89" s="23"/>
    </row>
    <row r="90" spans="1:13" ht="12.75" customHeight="1" x14ac:dyDescent="0.25">
      <c r="A90" s="8" t="s">
        <v>583</v>
      </c>
      <c r="B90" s="8" t="s">
        <v>605</v>
      </c>
      <c r="C90" s="84" t="s">
        <v>277</v>
      </c>
      <c r="D90" s="84" t="s">
        <v>606</v>
      </c>
      <c r="E90" s="8" t="s">
        <v>607</v>
      </c>
      <c r="F90" s="8" t="s">
        <v>24</v>
      </c>
      <c r="G90" s="8" t="s">
        <v>211</v>
      </c>
      <c r="H90" s="8" t="s">
        <v>212</v>
      </c>
      <c r="I90" s="9">
        <v>30000</v>
      </c>
      <c r="J90" s="9">
        <v>18845.169999999998</v>
      </c>
      <c r="K90" s="50" t="s">
        <v>210</v>
      </c>
      <c r="L90" s="85"/>
      <c r="M90" s="23"/>
    </row>
    <row r="91" spans="1:13" ht="12.75" customHeight="1" x14ac:dyDescent="0.25">
      <c r="A91" s="8" t="s">
        <v>584</v>
      </c>
      <c r="B91" s="8" t="s">
        <v>624</v>
      </c>
      <c r="C91" s="84" t="s">
        <v>516</v>
      </c>
      <c r="D91" s="84" t="s">
        <v>634</v>
      </c>
      <c r="E91" s="8" t="s">
        <v>635</v>
      </c>
      <c r="F91" s="8" t="s">
        <v>3</v>
      </c>
      <c r="G91" s="8" t="s">
        <v>636</v>
      </c>
      <c r="H91" s="8" t="s">
        <v>637</v>
      </c>
      <c r="I91" s="9">
        <v>10098</v>
      </c>
      <c r="J91" s="9">
        <v>10098</v>
      </c>
      <c r="K91" s="50"/>
      <c r="L91" s="85" t="s">
        <v>638</v>
      </c>
      <c r="M91" s="23"/>
    </row>
    <row r="92" spans="1:13" ht="12.75" customHeight="1" x14ac:dyDescent="0.25">
      <c r="A92" s="8" t="s">
        <v>585</v>
      </c>
      <c r="B92" s="8" t="s">
        <v>624</v>
      </c>
      <c r="C92" s="84" t="s">
        <v>470</v>
      </c>
      <c r="D92" s="84" t="s">
        <v>642</v>
      </c>
      <c r="E92" s="8" t="s">
        <v>643</v>
      </c>
      <c r="F92" s="8" t="s">
        <v>3</v>
      </c>
      <c r="G92" s="8" t="s">
        <v>644</v>
      </c>
      <c r="H92" s="8" t="s">
        <v>645</v>
      </c>
      <c r="I92" s="9">
        <v>800</v>
      </c>
      <c r="J92" s="9">
        <v>800</v>
      </c>
      <c r="K92" s="50"/>
      <c r="L92" s="85" t="s">
        <v>646</v>
      </c>
      <c r="M92" s="23"/>
    </row>
    <row r="93" spans="1:13" ht="12.75" customHeight="1" x14ac:dyDescent="0.25">
      <c r="A93" s="8" t="s">
        <v>586</v>
      </c>
      <c r="B93" s="8" t="s">
        <v>624</v>
      </c>
      <c r="C93" s="84" t="s">
        <v>470</v>
      </c>
      <c r="D93" s="84" t="s">
        <v>629</v>
      </c>
      <c r="E93" s="8" t="s">
        <v>630</v>
      </c>
      <c r="F93" s="8" t="s">
        <v>3</v>
      </c>
      <c r="G93" s="8" t="s">
        <v>631</v>
      </c>
      <c r="H93" s="8" t="s">
        <v>632</v>
      </c>
      <c r="I93" s="9">
        <v>710</v>
      </c>
      <c r="J93" s="9">
        <v>710</v>
      </c>
      <c r="K93" s="50"/>
      <c r="L93" s="85" t="s">
        <v>633</v>
      </c>
      <c r="M93" s="23"/>
    </row>
    <row r="94" spans="1:13" ht="12.75" customHeight="1" x14ac:dyDescent="0.25">
      <c r="A94" s="8" t="s">
        <v>587</v>
      </c>
      <c r="B94" s="8" t="s">
        <v>624</v>
      </c>
      <c r="C94" s="84" t="s">
        <v>470</v>
      </c>
      <c r="D94" s="84" t="s">
        <v>625</v>
      </c>
      <c r="E94" s="8" t="s">
        <v>626</v>
      </c>
      <c r="F94" s="8" t="s">
        <v>3</v>
      </c>
      <c r="G94" s="8" t="s">
        <v>627</v>
      </c>
      <c r="H94" s="8" t="s">
        <v>33</v>
      </c>
      <c r="I94" s="9">
        <v>900</v>
      </c>
      <c r="J94" s="9">
        <v>900</v>
      </c>
      <c r="K94" s="50"/>
      <c r="L94" s="85" t="s">
        <v>628</v>
      </c>
      <c r="M94" s="23"/>
    </row>
    <row r="95" spans="1:13" ht="12.75" customHeight="1" x14ac:dyDescent="0.25">
      <c r="A95" s="8" t="s">
        <v>588</v>
      </c>
      <c r="B95" s="8" t="s">
        <v>624</v>
      </c>
      <c r="C95" s="84" t="s">
        <v>470</v>
      </c>
      <c r="D95" s="84" t="s">
        <v>668</v>
      </c>
      <c r="E95" s="8" t="s">
        <v>667</v>
      </c>
      <c r="F95" s="8" t="s">
        <v>3</v>
      </c>
      <c r="G95" s="8" t="s">
        <v>672</v>
      </c>
      <c r="H95" s="8" t="s">
        <v>43</v>
      </c>
      <c r="I95" s="9">
        <v>45</v>
      </c>
      <c r="J95" s="9">
        <v>45</v>
      </c>
      <c r="K95" s="50"/>
      <c r="L95" s="85" t="s">
        <v>673</v>
      </c>
      <c r="M95" s="23"/>
    </row>
    <row r="96" spans="1:13" ht="12.75" customHeight="1" x14ac:dyDescent="0.25">
      <c r="A96" s="8" t="s">
        <v>895</v>
      </c>
      <c r="B96" s="8" t="s">
        <v>624</v>
      </c>
      <c r="C96" s="84" t="s">
        <v>470</v>
      </c>
      <c r="D96" s="84" t="s">
        <v>896</v>
      </c>
      <c r="E96" s="8" t="s">
        <v>897</v>
      </c>
      <c r="F96" s="8" t="s">
        <v>3</v>
      </c>
      <c r="G96" s="8" t="s">
        <v>898</v>
      </c>
      <c r="H96" s="8" t="s">
        <v>899</v>
      </c>
      <c r="I96" s="9">
        <v>950</v>
      </c>
      <c r="J96" s="9">
        <v>934.23</v>
      </c>
      <c r="K96" s="50"/>
      <c r="L96" s="85" t="s">
        <v>900</v>
      </c>
      <c r="M96" s="23"/>
    </row>
    <row r="97" spans="1:13" ht="12.75" customHeight="1" x14ac:dyDescent="0.25">
      <c r="A97" s="8" t="s">
        <v>589</v>
      </c>
      <c r="B97" s="8" t="s">
        <v>624</v>
      </c>
      <c r="C97" s="84" t="s">
        <v>470</v>
      </c>
      <c r="D97" s="84" t="s">
        <v>668</v>
      </c>
      <c r="E97" s="8" t="s">
        <v>667</v>
      </c>
      <c r="F97" s="8" t="s">
        <v>3</v>
      </c>
      <c r="G97" s="8" t="s">
        <v>669</v>
      </c>
      <c r="H97" s="8" t="s">
        <v>670</v>
      </c>
      <c r="I97" s="9">
        <v>1190</v>
      </c>
      <c r="J97" s="9">
        <v>1190</v>
      </c>
      <c r="K97" s="50"/>
      <c r="L97" s="85" t="s">
        <v>671</v>
      </c>
      <c r="M97" s="23"/>
    </row>
    <row r="98" spans="1:13" ht="12.75" customHeight="1" x14ac:dyDescent="0.25">
      <c r="A98" s="8" t="s">
        <v>647</v>
      </c>
      <c r="B98" s="8" t="s">
        <v>624</v>
      </c>
      <c r="C98" s="84" t="s">
        <v>655</v>
      </c>
      <c r="D98" s="84" t="s">
        <v>707</v>
      </c>
      <c r="E98" s="8" t="s">
        <v>708</v>
      </c>
      <c r="F98" s="8" t="s">
        <v>3</v>
      </c>
      <c r="G98" s="8" t="s">
        <v>709</v>
      </c>
      <c r="H98" s="8" t="s">
        <v>710</v>
      </c>
      <c r="I98" s="9">
        <v>200</v>
      </c>
      <c r="J98" s="9">
        <v>200</v>
      </c>
      <c r="K98" s="50"/>
      <c r="L98" s="85" t="s">
        <v>711</v>
      </c>
      <c r="M98" s="23"/>
    </row>
    <row r="99" spans="1:13" ht="12.75" customHeight="1" x14ac:dyDescent="0.25">
      <c r="A99" s="8" t="s">
        <v>648</v>
      </c>
      <c r="B99" s="8" t="s">
        <v>624</v>
      </c>
      <c r="C99" s="84" t="s">
        <v>621</v>
      </c>
      <c r="D99" s="84" t="s">
        <v>753</v>
      </c>
      <c r="E99" s="8" t="s">
        <v>754</v>
      </c>
      <c r="F99" s="8" t="s">
        <v>3</v>
      </c>
      <c r="G99" s="8" t="s">
        <v>755</v>
      </c>
      <c r="H99" s="8" t="s">
        <v>756</v>
      </c>
      <c r="I99" s="9">
        <v>200</v>
      </c>
      <c r="J99" s="9">
        <v>200</v>
      </c>
      <c r="K99" s="50"/>
      <c r="L99" s="85" t="s">
        <v>757</v>
      </c>
      <c r="M99" s="23"/>
    </row>
    <row r="100" spans="1:13" ht="12.75" customHeight="1" x14ac:dyDescent="0.25">
      <c r="A100" s="8" t="s">
        <v>649</v>
      </c>
      <c r="B100" s="8" t="s">
        <v>624</v>
      </c>
      <c r="C100" s="84" t="s">
        <v>655</v>
      </c>
      <c r="D100" s="84" t="s">
        <v>656</v>
      </c>
      <c r="E100" s="8" t="s">
        <v>657</v>
      </c>
      <c r="F100" s="8" t="s">
        <v>2</v>
      </c>
      <c r="G100" s="8" t="s">
        <v>206</v>
      </c>
      <c r="H100" s="8" t="s">
        <v>207</v>
      </c>
      <c r="I100" s="9">
        <v>21452.73</v>
      </c>
      <c r="J100" s="9">
        <v>21452.73</v>
      </c>
      <c r="K100" s="50" t="s">
        <v>205</v>
      </c>
      <c r="L100" s="85"/>
      <c r="M100" s="23"/>
    </row>
    <row r="101" spans="1:13" ht="12.75" customHeight="1" x14ac:dyDescent="0.25">
      <c r="A101" s="8" t="s">
        <v>650</v>
      </c>
      <c r="B101" s="8" t="s">
        <v>624</v>
      </c>
      <c r="C101" s="84" t="s">
        <v>274</v>
      </c>
      <c r="D101" s="84" t="s">
        <v>182</v>
      </c>
      <c r="E101" s="8" t="s">
        <v>183</v>
      </c>
      <c r="F101" s="8" t="s">
        <v>2</v>
      </c>
      <c r="G101" s="8" t="s">
        <v>231</v>
      </c>
      <c r="H101" s="8" t="s">
        <v>230</v>
      </c>
      <c r="I101" s="9">
        <v>224977</v>
      </c>
      <c r="J101" s="9">
        <v>224977</v>
      </c>
      <c r="K101" s="50" t="s">
        <v>232</v>
      </c>
      <c r="L101" s="85"/>
      <c r="M101" s="23"/>
    </row>
    <row r="102" spans="1:13" ht="12.75" customHeight="1" x14ac:dyDescent="0.25">
      <c r="A102" s="8" t="s">
        <v>651</v>
      </c>
      <c r="B102" s="8" t="s">
        <v>729</v>
      </c>
      <c r="C102" s="84" t="s">
        <v>737</v>
      </c>
      <c r="D102" s="84" t="s">
        <v>738</v>
      </c>
      <c r="E102" s="8" t="s">
        <v>739</v>
      </c>
      <c r="F102" s="8" t="s">
        <v>3</v>
      </c>
      <c r="G102" s="8" t="s">
        <v>740</v>
      </c>
      <c r="H102" s="8" t="s">
        <v>758</v>
      </c>
      <c r="I102" s="9">
        <v>400</v>
      </c>
      <c r="J102" s="9">
        <v>400</v>
      </c>
      <c r="K102" s="50"/>
      <c r="L102" s="85" t="s">
        <v>759</v>
      </c>
      <c r="M102" s="23"/>
    </row>
    <row r="103" spans="1:13" ht="12.75" customHeight="1" x14ac:dyDescent="0.25">
      <c r="A103" s="8" t="s">
        <v>652</v>
      </c>
      <c r="B103" s="8" t="s">
        <v>729</v>
      </c>
      <c r="C103" s="84" t="s">
        <v>372</v>
      </c>
      <c r="D103" s="84" t="s">
        <v>595</v>
      </c>
      <c r="E103" s="84">
        <v>202352514</v>
      </c>
      <c r="F103" s="8" t="s">
        <v>3</v>
      </c>
      <c r="G103" s="8" t="s">
        <v>496</v>
      </c>
      <c r="H103" s="8" t="s">
        <v>730</v>
      </c>
      <c r="I103" s="9">
        <v>14835</v>
      </c>
      <c r="J103" s="9">
        <v>14835</v>
      </c>
      <c r="K103" s="50"/>
      <c r="L103" s="85" t="s">
        <v>731</v>
      </c>
      <c r="M103" s="23"/>
    </row>
    <row r="104" spans="1:13" ht="12.75" customHeight="1" x14ac:dyDescent="0.25">
      <c r="A104" s="8" t="s">
        <v>653</v>
      </c>
      <c r="B104" s="8" t="s">
        <v>729</v>
      </c>
      <c r="C104" s="84" t="s">
        <v>621</v>
      </c>
      <c r="D104" s="84" t="s">
        <v>753</v>
      </c>
      <c r="E104" s="8" t="s">
        <v>754</v>
      </c>
      <c r="F104" s="8" t="s">
        <v>3</v>
      </c>
      <c r="G104" s="8" t="s">
        <v>755</v>
      </c>
      <c r="H104" s="8" t="s">
        <v>1147</v>
      </c>
      <c r="I104" s="9">
        <v>742.8</v>
      </c>
      <c r="J104" s="9">
        <v>742.8</v>
      </c>
      <c r="K104" s="50"/>
      <c r="L104" s="85" t="s">
        <v>760</v>
      </c>
      <c r="M104" s="23"/>
    </row>
    <row r="105" spans="1:13" ht="12.75" customHeight="1" x14ac:dyDescent="0.25">
      <c r="A105" s="8" t="s">
        <v>654</v>
      </c>
      <c r="B105" s="8" t="s">
        <v>729</v>
      </c>
      <c r="C105" s="84" t="s">
        <v>737</v>
      </c>
      <c r="D105" s="84" t="s">
        <v>761</v>
      </c>
      <c r="E105" s="8" t="s">
        <v>762</v>
      </c>
      <c r="F105" s="8" t="s">
        <v>3</v>
      </c>
      <c r="G105" s="8" t="s">
        <v>755</v>
      </c>
      <c r="H105" s="8" t="s">
        <v>1147</v>
      </c>
      <c r="I105" s="9">
        <v>1601.8</v>
      </c>
      <c r="J105" s="9">
        <v>1601.8</v>
      </c>
      <c r="K105" s="50"/>
      <c r="L105" s="85" t="s">
        <v>763</v>
      </c>
      <c r="M105" s="23"/>
    </row>
    <row r="106" spans="1:13" ht="12.75" customHeight="1" x14ac:dyDescent="0.25">
      <c r="A106" s="8" t="s">
        <v>687</v>
      </c>
      <c r="B106" s="8" t="s">
        <v>705</v>
      </c>
      <c r="C106" s="84" t="s">
        <v>737</v>
      </c>
      <c r="D106" s="84" t="s">
        <v>741</v>
      </c>
      <c r="E106" s="8" t="s">
        <v>742</v>
      </c>
      <c r="F106" s="8" t="s">
        <v>3</v>
      </c>
      <c r="G106" s="8" t="s">
        <v>740</v>
      </c>
      <c r="H106" s="8" t="s">
        <v>743</v>
      </c>
      <c r="I106" s="9">
        <v>474</v>
      </c>
      <c r="J106" s="9">
        <v>474</v>
      </c>
      <c r="K106" s="50"/>
      <c r="L106" s="85" t="s">
        <v>744</v>
      </c>
      <c r="M106" s="23"/>
    </row>
    <row r="107" spans="1:13" ht="12.75" customHeight="1" x14ac:dyDescent="0.25">
      <c r="A107" s="8" t="s">
        <v>688</v>
      </c>
      <c r="B107" s="8" t="s">
        <v>705</v>
      </c>
      <c r="C107" s="84" t="s">
        <v>277</v>
      </c>
      <c r="D107" s="84" t="s">
        <v>706</v>
      </c>
      <c r="E107" s="8" t="s">
        <v>471</v>
      </c>
      <c r="F107" s="8" t="s">
        <v>2</v>
      </c>
      <c r="G107" s="8">
        <v>73111000</v>
      </c>
      <c r="H107" s="8" t="s">
        <v>309</v>
      </c>
      <c r="I107" s="9">
        <v>115220</v>
      </c>
      <c r="J107" s="9">
        <v>102341</v>
      </c>
      <c r="K107" s="50" t="s">
        <v>308</v>
      </c>
      <c r="L107" s="85"/>
      <c r="M107" s="23"/>
    </row>
    <row r="108" spans="1:13" ht="12.75" customHeight="1" x14ac:dyDescent="0.25">
      <c r="A108" s="8" t="s">
        <v>689</v>
      </c>
      <c r="B108" s="8" t="s">
        <v>705</v>
      </c>
      <c r="C108" s="84" t="s">
        <v>712</v>
      </c>
      <c r="D108" s="84" t="s">
        <v>713</v>
      </c>
      <c r="E108" s="8" t="s">
        <v>714</v>
      </c>
      <c r="F108" s="8" t="s">
        <v>24</v>
      </c>
      <c r="G108" s="8">
        <v>22458000</v>
      </c>
      <c r="H108" s="8" t="s">
        <v>45</v>
      </c>
      <c r="I108" s="9">
        <v>600</v>
      </c>
      <c r="J108" s="9">
        <v>600</v>
      </c>
      <c r="K108" s="50" t="s">
        <v>433</v>
      </c>
      <c r="L108" s="85"/>
      <c r="M108" s="23"/>
    </row>
    <row r="109" spans="1:13" ht="12.75" customHeight="1" x14ac:dyDescent="0.25">
      <c r="A109" s="8" t="s">
        <v>690</v>
      </c>
      <c r="B109" s="8" t="s">
        <v>705</v>
      </c>
      <c r="C109" s="84" t="s">
        <v>715</v>
      </c>
      <c r="D109" s="84" t="s">
        <v>716</v>
      </c>
      <c r="E109" s="8" t="s">
        <v>717</v>
      </c>
      <c r="F109" s="8" t="s">
        <v>2</v>
      </c>
      <c r="G109" s="8" t="s">
        <v>241</v>
      </c>
      <c r="H109" s="8" t="s">
        <v>242</v>
      </c>
      <c r="I109" s="9">
        <v>170000</v>
      </c>
      <c r="J109" s="9">
        <v>170000</v>
      </c>
      <c r="K109" s="50" t="s">
        <v>243</v>
      </c>
      <c r="L109" s="85"/>
      <c r="M109" s="23"/>
    </row>
    <row r="110" spans="1:13" ht="12.75" customHeight="1" x14ac:dyDescent="0.25">
      <c r="A110" s="8" t="s">
        <v>691</v>
      </c>
      <c r="B110" s="8" t="s">
        <v>705</v>
      </c>
      <c r="C110" s="84" t="s">
        <v>599</v>
      </c>
      <c r="D110" s="84" t="s">
        <v>423</v>
      </c>
      <c r="E110" s="8" t="s">
        <v>424</v>
      </c>
      <c r="F110" s="8" t="s">
        <v>3</v>
      </c>
      <c r="G110" s="8" t="s">
        <v>792</v>
      </c>
      <c r="H110" s="8" t="s">
        <v>793</v>
      </c>
      <c r="I110" s="9">
        <v>550</v>
      </c>
      <c r="J110" s="9">
        <v>550</v>
      </c>
      <c r="K110" s="50"/>
      <c r="L110" s="85" t="s">
        <v>794</v>
      </c>
      <c r="M110" s="23"/>
    </row>
    <row r="111" spans="1:13" ht="12.75" customHeight="1" x14ac:dyDescent="0.25">
      <c r="A111" s="8" t="s">
        <v>692</v>
      </c>
      <c r="B111" s="8" t="s">
        <v>702</v>
      </c>
      <c r="C111" s="84" t="s">
        <v>277</v>
      </c>
      <c r="D111" s="84" t="s">
        <v>718</v>
      </c>
      <c r="E111" s="8" t="s">
        <v>719</v>
      </c>
      <c r="F111" s="8" t="s">
        <v>24</v>
      </c>
      <c r="G111" s="8" t="s">
        <v>442</v>
      </c>
      <c r="H111" s="8" t="s">
        <v>103</v>
      </c>
      <c r="I111" s="9">
        <v>8500</v>
      </c>
      <c r="J111" s="9">
        <v>1036</v>
      </c>
      <c r="K111" s="50" t="s">
        <v>443</v>
      </c>
      <c r="L111" s="85"/>
      <c r="M111" s="23"/>
    </row>
    <row r="112" spans="1:13" ht="12.75" customHeight="1" x14ac:dyDescent="0.25">
      <c r="A112" s="8" t="s">
        <v>693</v>
      </c>
      <c r="B112" s="8" t="s">
        <v>702</v>
      </c>
      <c r="C112" s="84" t="s">
        <v>277</v>
      </c>
      <c r="D112" s="84" t="s">
        <v>720</v>
      </c>
      <c r="E112" s="8" t="s">
        <v>721</v>
      </c>
      <c r="F112" s="8" t="s">
        <v>24</v>
      </c>
      <c r="G112" s="8">
        <v>85200000</v>
      </c>
      <c r="H112" s="8" t="s">
        <v>445</v>
      </c>
      <c r="I112" s="9">
        <v>8000</v>
      </c>
      <c r="J112" s="9">
        <v>6543</v>
      </c>
      <c r="K112" s="50" t="s">
        <v>446</v>
      </c>
      <c r="L112" s="85"/>
      <c r="M112" s="23"/>
    </row>
    <row r="113" spans="1:13" ht="12.75" customHeight="1" x14ac:dyDescent="0.25">
      <c r="A113" s="8" t="s">
        <v>694</v>
      </c>
      <c r="B113" s="8" t="s">
        <v>702</v>
      </c>
      <c r="C113" s="84" t="s">
        <v>372</v>
      </c>
      <c r="D113" s="84" t="s">
        <v>703</v>
      </c>
      <c r="E113" s="8" t="s">
        <v>704</v>
      </c>
      <c r="F113" s="8" t="s">
        <v>2</v>
      </c>
      <c r="G113" s="8" t="s">
        <v>229</v>
      </c>
      <c r="H113" s="8" t="s">
        <v>228</v>
      </c>
      <c r="I113" s="9">
        <v>35260</v>
      </c>
      <c r="J113" s="9">
        <v>13919</v>
      </c>
      <c r="K113" s="50" t="s">
        <v>227</v>
      </c>
      <c r="L113" s="85"/>
      <c r="M113" s="23"/>
    </row>
    <row r="114" spans="1:13" ht="12.75" customHeight="1" x14ac:dyDescent="0.25">
      <c r="A114" s="8" t="s">
        <v>695</v>
      </c>
      <c r="B114" s="8" t="s">
        <v>702</v>
      </c>
      <c r="C114" s="84" t="s">
        <v>726</v>
      </c>
      <c r="D114" s="84" t="s">
        <v>727</v>
      </c>
      <c r="E114" s="8" t="s">
        <v>728</v>
      </c>
      <c r="F114" s="8" t="s">
        <v>2</v>
      </c>
      <c r="G114" s="8" t="s">
        <v>225</v>
      </c>
      <c r="H114" s="8" t="s">
        <v>226</v>
      </c>
      <c r="I114" s="9">
        <v>19995</v>
      </c>
      <c r="J114" s="9">
        <v>19995</v>
      </c>
      <c r="K114" s="50" t="s">
        <v>224</v>
      </c>
      <c r="L114" s="85"/>
      <c r="M114" s="23"/>
    </row>
    <row r="115" spans="1:13" ht="12.75" customHeight="1" x14ac:dyDescent="0.25">
      <c r="A115" s="8" t="s">
        <v>696</v>
      </c>
      <c r="B115" s="8" t="s">
        <v>702</v>
      </c>
      <c r="C115" s="84" t="s">
        <v>277</v>
      </c>
      <c r="D115" s="84" t="s">
        <v>795</v>
      </c>
      <c r="E115" s="8" t="s">
        <v>796</v>
      </c>
      <c r="F115" s="8" t="s">
        <v>24</v>
      </c>
      <c r="G115" s="8" t="s">
        <v>435</v>
      </c>
      <c r="H115" s="8" t="s">
        <v>434</v>
      </c>
      <c r="I115" s="9">
        <v>51200</v>
      </c>
      <c r="J115" s="9">
        <v>50496</v>
      </c>
      <c r="K115" s="50" t="s">
        <v>436</v>
      </c>
      <c r="L115" s="85"/>
      <c r="M115" s="23"/>
    </row>
    <row r="116" spans="1:13" ht="12.75" customHeight="1" x14ac:dyDescent="0.25">
      <c r="A116" s="8" t="s">
        <v>697</v>
      </c>
      <c r="B116" s="8" t="s">
        <v>702</v>
      </c>
      <c r="C116" s="84" t="s">
        <v>287</v>
      </c>
      <c r="D116" s="84" t="s">
        <v>603</v>
      </c>
      <c r="E116" s="8" t="s">
        <v>604</v>
      </c>
      <c r="F116" s="8" t="s">
        <v>2</v>
      </c>
      <c r="G116" s="8" t="s">
        <v>122</v>
      </c>
      <c r="H116" s="8" t="s">
        <v>240</v>
      </c>
      <c r="I116" s="9">
        <v>15372.34</v>
      </c>
      <c r="J116" s="9">
        <v>15183.58</v>
      </c>
      <c r="K116" s="50" t="s">
        <v>239</v>
      </c>
      <c r="L116" s="85"/>
      <c r="M116" s="23"/>
    </row>
    <row r="117" spans="1:13" ht="12.75" customHeight="1" x14ac:dyDescent="0.25">
      <c r="A117" s="8" t="s">
        <v>698</v>
      </c>
      <c r="B117" s="8" t="s">
        <v>747</v>
      </c>
      <c r="C117" s="84" t="s">
        <v>277</v>
      </c>
      <c r="D117" s="84" t="s">
        <v>814</v>
      </c>
      <c r="E117" s="8" t="s">
        <v>815</v>
      </c>
      <c r="F117" s="8" t="s">
        <v>2</v>
      </c>
      <c r="G117" s="8" t="s">
        <v>306</v>
      </c>
      <c r="H117" s="8" t="s">
        <v>307</v>
      </c>
      <c r="I117" s="9">
        <v>139955.04999999999</v>
      </c>
      <c r="J117" s="9">
        <v>139948.04999999999</v>
      </c>
      <c r="K117" s="50" t="s">
        <v>305</v>
      </c>
      <c r="L117" s="85"/>
      <c r="M117" s="23"/>
    </row>
    <row r="118" spans="1:13" ht="12.75" customHeight="1" x14ac:dyDescent="0.25">
      <c r="A118" s="8" t="s">
        <v>834</v>
      </c>
      <c r="B118" s="8" t="s">
        <v>747</v>
      </c>
      <c r="C118" s="84" t="s">
        <v>835</v>
      </c>
      <c r="D118" s="84" t="s">
        <v>340</v>
      </c>
      <c r="E118" s="8" t="s">
        <v>341</v>
      </c>
      <c r="F118" s="8" t="s">
        <v>3</v>
      </c>
      <c r="G118" s="8" t="s">
        <v>836</v>
      </c>
      <c r="H118" s="8" t="s">
        <v>4</v>
      </c>
      <c r="I118" s="9">
        <v>220000</v>
      </c>
      <c r="J118" s="9">
        <v>150304.1</v>
      </c>
      <c r="K118" s="50"/>
      <c r="L118" s="85" t="s">
        <v>837</v>
      </c>
      <c r="M118" s="23"/>
    </row>
    <row r="119" spans="1:13" ht="12.75" customHeight="1" x14ac:dyDescent="0.25">
      <c r="A119" s="8" t="s">
        <v>699</v>
      </c>
      <c r="B119" s="8" t="s">
        <v>745</v>
      </c>
      <c r="C119" s="84" t="s">
        <v>797</v>
      </c>
      <c r="D119" s="84" t="s">
        <v>798</v>
      </c>
      <c r="E119" s="8" t="s">
        <v>799</v>
      </c>
      <c r="F119" s="8" t="s">
        <v>2</v>
      </c>
      <c r="G119" s="8" t="s">
        <v>223</v>
      </c>
      <c r="H119" s="8" t="s">
        <v>222</v>
      </c>
      <c r="I119" s="9">
        <v>19179</v>
      </c>
      <c r="J119" s="9">
        <v>19179</v>
      </c>
      <c r="K119" s="50" t="s">
        <v>221</v>
      </c>
      <c r="L119" s="85"/>
      <c r="M119" s="23"/>
    </row>
    <row r="120" spans="1:13" ht="12.75" customHeight="1" x14ac:dyDescent="0.25">
      <c r="A120" s="8" t="s">
        <v>700</v>
      </c>
      <c r="B120" s="8" t="s">
        <v>745</v>
      </c>
      <c r="C120" s="84" t="s">
        <v>277</v>
      </c>
      <c r="D120" s="84" t="s">
        <v>890</v>
      </c>
      <c r="E120" s="8" t="s">
        <v>891</v>
      </c>
      <c r="F120" s="8" t="s">
        <v>3</v>
      </c>
      <c r="G120" s="8" t="s">
        <v>29</v>
      </c>
      <c r="H120" s="8" t="s">
        <v>892</v>
      </c>
      <c r="I120" s="9">
        <v>10000</v>
      </c>
      <c r="J120" s="9">
        <v>4477.0499999999993</v>
      </c>
      <c r="K120" s="50"/>
      <c r="L120" s="85" t="s">
        <v>893</v>
      </c>
      <c r="M120" s="23"/>
    </row>
    <row r="121" spans="1:13" ht="12.75" customHeight="1" x14ac:dyDescent="0.25">
      <c r="A121" s="8" t="s">
        <v>701</v>
      </c>
      <c r="B121" s="8" t="s">
        <v>745</v>
      </c>
      <c r="C121" s="84" t="s">
        <v>800</v>
      </c>
      <c r="D121" s="84" t="s">
        <v>801</v>
      </c>
      <c r="E121" s="8" t="s">
        <v>802</v>
      </c>
      <c r="F121" s="8" t="s">
        <v>3</v>
      </c>
      <c r="G121" s="8" t="s">
        <v>792</v>
      </c>
      <c r="H121" s="8" t="s">
        <v>803</v>
      </c>
      <c r="I121" s="9">
        <v>40</v>
      </c>
      <c r="J121" s="9">
        <v>40</v>
      </c>
      <c r="K121" s="50"/>
      <c r="L121" s="85" t="s">
        <v>804</v>
      </c>
      <c r="M121" s="23"/>
    </row>
    <row r="122" spans="1:13" ht="12.75" customHeight="1" x14ac:dyDescent="0.25">
      <c r="A122" s="8" t="s">
        <v>764</v>
      </c>
      <c r="B122" s="8" t="s">
        <v>769</v>
      </c>
      <c r="C122" s="84" t="s">
        <v>277</v>
      </c>
      <c r="D122" s="84" t="s">
        <v>805</v>
      </c>
      <c r="E122" s="8">
        <v>443860494</v>
      </c>
      <c r="F122" s="8" t="s">
        <v>24</v>
      </c>
      <c r="G122" s="8">
        <v>63110000</v>
      </c>
      <c r="H122" s="8" t="s">
        <v>856</v>
      </c>
      <c r="I122" s="9">
        <v>9250</v>
      </c>
      <c r="J122" s="9">
        <v>9248.15</v>
      </c>
      <c r="K122" s="50" t="s">
        <v>432</v>
      </c>
      <c r="L122" s="85"/>
      <c r="M122" s="23"/>
    </row>
    <row r="123" spans="1:13" ht="12.75" customHeight="1" x14ac:dyDescent="0.25">
      <c r="A123" s="8" t="s">
        <v>912</v>
      </c>
      <c r="B123" s="8" t="s">
        <v>769</v>
      </c>
      <c r="C123" s="84" t="s">
        <v>372</v>
      </c>
      <c r="D123" s="84" t="s">
        <v>913</v>
      </c>
      <c r="E123" s="8" t="s">
        <v>914</v>
      </c>
      <c r="F123" s="8" t="s">
        <v>3</v>
      </c>
      <c r="G123" s="8" t="s">
        <v>915</v>
      </c>
      <c r="H123" s="8" t="s">
        <v>916</v>
      </c>
      <c r="I123" s="9">
        <v>808.5</v>
      </c>
      <c r="J123" s="9">
        <v>808.5</v>
      </c>
      <c r="K123" s="50"/>
      <c r="L123" s="85" t="s">
        <v>917</v>
      </c>
      <c r="M123" s="23"/>
    </row>
    <row r="124" spans="1:13" ht="12.75" customHeight="1" x14ac:dyDescent="0.25">
      <c r="A124" s="8" t="s">
        <v>930</v>
      </c>
      <c r="B124" s="8" t="s">
        <v>769</v>
      </c>
      <c r="C124" s="84" t="s">
        <v>372</v>
      </c>
      <c r="D124" s="84" t="s">
        <v>896</v>
      </c>
      <c r="E124" s="8" t="s">
        <v>897</v>
      </c>
      <c r="F124" s="8" t="s">
        <v>3</v>
      </c>
      <c r="G124" s="8">
        <v>55300000</v>
      </c>
      <c r="H124" s="8" t="s">
        <v>899</v>
      </c>
      <c r="I124" s="9">
        <v>6000</v>
      </c>
      <c r="J124" s="9">
        <v>4592.83</v>
      </c>
      <c r="K124" s="50"/>
      <c r="L124" s="85" t="s">
        <v>931</v>
      </c>
      <c r="M124" s="23"/>
    </row>
    <row r="125" spans="1:13" ht="12.75" customHeight="1" x14ac:dyDescent="0.25">
      <c r="A125" s="8" t="s">
        <v>1019</v>
      </c>
      <c r="B125" s="8" t="s">
        <v>769</v>
      </c>
      <c r="C125" s="84" t="s">
        <v>372</v>
      </c>
      <c r="D125" s="84" t="s">
        <v>1020</v>
      </c>
      <c r="E125" s="8" t="s">
        <v>1021</v>
      </c>
      <c r="F125" s="8" t="s">
        <v>3</v>
      </c>
      <c r="G125" s="8">
        <v>55300000</v>
      </c>
      <c r="H125" s="8" t="s">
        <v>107</v>
      </c>
      <c r="I125" s="9">
        <v>20000</v>
      </c>
      <c r="J125" s="9">
        <v>10828.58</v>
      </c>
      <c r="K125" s="50"/>
      <c r="L125" s="85" t="s">
        <v>1022</v>
      </c>
      <c r="M125" s="23"/>
    </row>
    <row r="126" spans="1:13" ht="12.75" customHeight="1" x14ac:dyDescent="0.25">
      <c r="A126" s="8" t="s">
        <v>765</v>
      </c>
      <c r="B126" s="8" t="s">
        <v>769</v>
      </c>
      <c r="C126" s="84" t="s">
        <v>277</v>
      </c>
      <c r="D126" s="84" t="s">
        <v>811</v>
      </c>
      <c r="E126" s="8" t="s">
        <v>812</v>
      </c>
      <c r="F126" s="8" t="s">
        <v>2</v>
      </c>
      <c r="G126" s="8" t="s">
        <v>311</v>
      </c>
      <c r="H126" s="8" t="s">
        <v>312</v>
      </c>
      <c r="I126" s="9">
        <v>65000</v>
      </c>
      <c r="J126" s="9">
        <v>64985</v>
      </c>
      <c r="K126" s="50" t="s">
        <v>310</v>
      </c>
      <c r="L126" s="85"/>
      <c r="M126" s="23"/>
    </row>
    <row r="127" spans="1:13" ht="12.75" customHeight="1" x14ac:dyDescent="0.25">
      <c r="A127" s="8" t="s">
        <v>766</v>
      </c>
      <c r="B127" s="8" t="s">
        <v>813</v>
      </c>
      <c r="C127" s="84" t="s">
        <v>559</v>
      </c>
      <c r="D127" s="84" t="s">
        <v>182</v>
      </c>
      <c r="E127" s="8" t="s">
        <v>183</v>
      </c>
      <c r="F127" s="8" t="s">
        <v>2</v>
      </c>
      <c r="G127" s="8" t="s">
        <v>27</v>
      </c>
      <c r="H127" s="8" t="s">
        <v>220</v>
      </c>
      <c r="I127" s="9">
        <v>252458</v>
      </c>
      <c r="J127" s="9">
        <v>252457.93</v>
      </c>
      <c r="K127" s="50" t="s">
        <v>219</v>
      </c>
      <c r="L127" s="85"/>
      <c r="M127" s="23"/>
    </row>
    <row r="128" spans="1:13" ht="12.75" customHeight="1" x14ac:dyDescent="0.25">
      <c r="A128" s="8" t="s">
        <v>767</v>
      </c>
      <c r="B128" s="8" t="s">
        <v>813</v>
      </c>
      <c r="C128" s="84" t="s">
        <v>274</v>
      </c>
      <c r="D128" s="84" t="s">
        <v>656</v>
      </c>
      <c r="E128" s="8" t="s">
        <v>657</v>
      </c>
      <c r="F128" s="8" t="s">
        <v>2</v>
      </c>
      <c r="G128" s="8" t="s">
        <v>248</v>
      </c>
      <c r="H128" s="8" t="s">
        <v>99</v>
      </c>
      <c r="I128" s="9">
        <v>10824.08</v>
      </c>
      <c r="J128" s="9">
        <v>10824.08</v>
      </c>
      <c r="K128" s="50" t="s">
        <v>247</v>
      </c>
      <c r="L128" s="85"/>
      <c r="M128" s="23"/>
    </row>
    <row r="129" spans="1:13" ht="12.75" customHeight="1" x14ac:dyDescent="0.25">
      <c r="A129" s="8" t="s">
        <v>806</v>
      </c>
      <c r="B129" s="8" t="s">
        <v>813</v>
      </c>
      <c r="C129" s="84" t="s">
        <v>277</v>
      </c>
      <c r="D129" s="84" t="s">
        <v>976</v>
      </c>
      <c r="E129" s="8" t="s">
        <v>977</v>
      </c>
      <c r="F129" s="8" t="s">
        <v>3</v>
      </c>
      <c r="G129" s="8" t="s">
        <v>978</v>
      </c>
      <c r="H129" s="8" t="s">
        <v>979</v>
      </c>
      <c r="I129" s="9">
        <v>20000</v>
      </c>
      <c r="J129" s="9">
        <v>19899.599999999999</v>
      </c>
      <c r="K129" s="50"/>
      <c r="L129" s="85" t="s">
        <v>980</v>
      </c>
      <c r="M129" s="23"/>
    </row>
    <row r="130" spans="1:13" ht="12.75" customHeight="1" x14ac:dyDescent="0.25">
      <c r="A130" s="8" t="s">
        <v>807</v>
      </c>
      <c r="B130" s="8" t="s">
        <v>838</v>
      </c>
      <c r="C130" s="84" t="s">
        <v>853</v>
      </c>
      <c r="D130" s="84" t="s">
        <v>854</v>
      </c>
      <c r="E130" s="8" t="s">
        <v>855</v>
      </c>
      <c r="F130" s="8" t="s">
        <v>24</v>
      </c>
      <c r="G130" s="8" t="s">
        <v>450</v>
      </c>
      <c r="H130" s="8" t="s">
        <v>75</v>
      </c>
      <c r="I130" s="9">
        <v>21300</v>
      </c>
      <c r="J130" s="9">
        <v>21300</v>
      </c>
      <c r="K130" s="50" t="s">
        <v>449</v>
      </c>
      <c r="L130" s="85"/>
      <c r="M130" s="23"/>
    </row>
    <row r="131" spans="1:13" ht="12.75" customHeight="1" x14ac:dyDescent="0.25">
      <c r="A131" s="8" t="s">
        <v>808</v>
      </c>
      <c r="B131" s="8" t="s">
        <v>838</v>
      </c>
      <c r="C131" s="84" t="s">
        <v>372</v>
      </c>
      <c r="D131" s="84" t="s">
        <v>851</v>
      </c>
      <c r="E131" s="8" t="s">
        <v>852</v>
      </c>
      <c r="F131" s="8" t="s">
        <v>24</v>
      </c>
      <c r="G131" s="8" t="s">
        <v>438</v>
      </c>
      <c r="H131" s="8" t="s">
        <v>437</v>
      </c>
      <c r="I131" s="9">
        <v>1300</v>
      </c>
      <c r="J131" s="9">
        <v>1300</v>
      </c>
      <c r="K131" s="50" t="s">
        <v>439</v>
      </c>
      <c r="L131" s="85"/>
      <c r="M131" s="23"/>
    </row>
    <row r="132" spans="1:13" ht="12.75" customHeight="1" x14ac:dyDescent="0.25">
      <c r="A132" s="8" t="s">
        <v>809</v>
      </c>
      <c r="B132" s="8" t="s">
        <v>838</v>
      </c>
      <c r="C132" s="84" t="s">
        <v>655</v>
      </c>
      <c r="D132" s="84" t="s">
        <v>713</v>
      </c>
      <c r="E132" s="8" t="s">
        <v>714</v>
      </c>
      <c r="F132" s="8" t="s">
        <v>24</v>
      </c>
      <c r="G132" s="8" t="s">
        <v>233</v>
      </c>
      <c r="H132" s="8" t="s">
        <v>572</v>
      </c>
      <c r="I132" s="9">
        <v>1000</v>
      </c>
      <c r="J132" s="9">
        <v>1000</v>
      </c>
      <c r="K132" s="50" t="s">
        <v>571</v>
      </c>
      <c r="L132" s="85"/>
      <c r="M132" s="23"/>
    </row>
    <row r="133" spans="1:13" ht="12.75" customHeight="1" x14ac:dyDescent="0.25">
      <c r="A133" s="8" t="s">
        <v>810</v>
      </c>
      <c r="B133" s="8" t="s">
        <v>841</v>
      </c>
      <c r="C133" s="84" t="s">
        <v>470</v>
      </c>
      <c r="D133" s="84" t="s">
        <v>871</v>
      </c>
      <c r="E133" s="8" t="s">
        <v>872</v>
      </c>
      <c r="F133" s="8" t="s">
        <v>3</v>
      </c>
      <c r="G133" s="8" t="s">
        <v>888</v>
      </c>
      <c r="H133" s="8" t="s">
        <v>889</v>
      </c>
      <c r="I133" s="9">
        <v>630</v>
      </c>
      <c r="J133" s="9">
        <v>630</v>
      </c>
      <c r="K133" s="50"/>
      <c r="L133" s="85" t="s">
        <v>894</v>
      </c>
      <c r="M133" s="23"/>
    </row>
    <row r="134" spans="1:13" ht="12.75" customHeight="1" x14ac:dyDescent="0.25">
      <c r="A134" s="8" t="s">
        <v>820</v>
      </c>
      <c r="B134" s="8" t="s">
        <v>841</v>
      </c>
      <c r="C134" s="84" t="s">
        <v>655</v>
      </c>
      <c r="D134" s="84" t="s">
        <v>873</v>
      </c>
      <c r="E134" s="8" t="s">
        <v>874</v>
      </c>
      <c r="F134" s="8" t="s">
        <v>24</v>
      </c>
      <c r="G134" s="8" t="s">
        <v>452</v>
      </c>
      <c r="H134" s="8" t="s">
        <v>453</v>
      </c>
      <c r="I134" s="9">
        <v>6700</v>
      </c>
      <c r="J134" s="9">
        <v>6700</v>
      </c>
      <c r="K134" s="50" t="s">
        <v>451</v>
      </c>
      <c r="L134" s="85"/>
      <c r="M134" s="23"/>
    </row>
    <row r="135" spans="1:13" ht="12.75" customHeight="1" x14ac:dyDescent="0.25">
      <c r="A135" s="8" t="s">
        <v>821</v>
      </c>
      <c r="B135" s="8" t="s">
        <v>521</v>
      </c>
      <c r="C135" s="84" t="s">
        <v>964</v>
      </c>
      <c r="D135" s="84" t="s">
        <v>875</v>
      </c>
      <c r="E135" s="8" t="s">
        <v>876</v>
      </c>
      <c r="F135" s="8" t="s">
        <v>24</v>
      </c>
      <c r="G135" s="8">
        <v>63110000</v>
      </c>
      <c r="H135" s="8" t="s">
        <v>108</v>
      </c>
      <c r="I135" s="9">
        <v>33440</v>
      </c>
      <c r="J135" s="9">
        <v>28605.289999999997</v>
      </c>
      <c r="K135" s="50" t="s">
        <v>608</v>
      </c>
      <c r="L135" s="85"/>
      <c r="M135" s="23"/>
    </row>
    <row r="136" spans="1:13" ht="12.75" customHeight="1" x14ac:dyDescent="0.25">
      <c r="A136" s="8" t="s">
        <v>822</v>
      </c>
      <c r="B136" s="8" t="s">
        <v>521</v>
      </c>
      <c r="C136" s="84" t="s">
        <v>918</v>
      </c>
      <c r="D136" s="84" t="s">
        <v>919</v>
      </c>
      <c r="E136" s="8" t="s">
        <v>920</v>
      </c>
      <c r="F136" s="8" t="s">
        <v>3</v>
      </c>
      <c r="G136" s="8" t="s">
        <v>921</v>
      </c>
      <c r="H136" s="8" t="s">
        <v>922</v>
      </c>
      <c r="I136" s="9">
        <v>488</v>
      </c>
      <c r="J136" s="9">
        <v>488</v>
      </c>
      <c r="K136" s="50"/>
      <c r="L136" s="85" t="s">
        <v>923</v>
      </c>
      <c r="M136" s="23"/>
    </row>
    <row r="137" spans="1:13" ht="12.75" customHeight="1" x14ac:dyDescent="0.25">
      <c r="A137" s="8" t="s">
        <v>823</v>
      </c>
      <c r="B137" s="8" t="s">
        <v>521</v>
      </c>
      <c r="C137" s="84" t="s">
        <v>924</v>
      </c>
      <c r="D137" s="84" t="s">
        <v>925</v>
      </c>
      <c r="E137" s="8" t="s">
        <v>926</v>
      </c>
      <c r="F137" s="8" t="s">
        <v>3</v>
      </c>
      <c r="G137" s="8" t="s">
        <v>927</v>
      </c>
      <c r="H137" s="8" t="s">
        <v>928</v>
      </c>
      <c r="I137" s="9">
        <v>1530</v>
      </c>
      <c r="J137" s="9">
        <v>1530</v>
      </c>
      <c r="K137" s="50"/>
      <c r="L137" s="85" t="s">
        <v>929</v>
      </c>
      <c r="M137" s="23"/>
    </row>
    <row r="138" spans="1:13" ht="12.75" customHeight="1" x14ac:dyDescent="0.25">
      <c r="A138" s="8" t="s">
        <v>824</v>
      </c>
      <c r="B138" s="8" t="s">
        <v>521</v>
      </c>
      <c r="C138" s="84" t="s">
        <v>372</v>
      </c>
      <c r="D138" s="84" t="s">
        <v>1029</v>
      </c>
      <c r="E138" s="8" t="s">
        <v>1030</v>
      </c>
      <c r="F138" s="8" t="s">
        <v>3</v>
      </c>
      <c r="G138" s="8">
        <v>55300000</v>
      </c>
      <c r="H138" s="8" t="s">
        <v>107</v>
      </c>
      <c r="I138" s="9">
        <v>263.38</v>
      </c>
      <c r="J138" s="9">
        <v>263.38</v>
      </c>
      <c r="K138" s="50"/>
      <c r="L138" s="85" t="s">
        <v>1031</v>
      </c>
      <c r="M138" s="23"/>
    </row>
    <row r="139" spans="1:13" ht="12.75" customHeight="1" x14ac:dyDescent="0.25">
      <c r="A139" s="8" t="s">
        <v>901</v>
      </c>
      <c r="B139" s="8" t="s">
        <v>521</v>
      </c>
      <c r="C139" s="84" t="s">
        <v>372</v>
      </c>
      <c r="D139" s="84" t="s">
        <v>907</v>
      </c>
      <c r="E139" s="8" t="s">
        <v>908</v>
      </c>
      <c r="F139" s="8" t="s">
        <v>3</v>
      </c>
      <c r="G139" s="8" t="s">
        <v>909</v>
      </c>
      <c r="H139" s="8" t="s">
        <v>910</v>
      </c>
      <c r="I139" s="9">
        <v>2000</v>
      </c>
      <c r="J139" s="9">
        <v>1958.97</v>
      </c>
      <c r="K139" s="50"/>
      <c r="L139" s="85" t="s">
        <v>911</v>
      </c>
      <c r="M139" s="23"/>
    </row>
    <row r="140" spans="1:13" ht="12.75" customHeight="1" x14ac:dyDescent="0.25">
      <c r="A140" s="8" t="s">
        <v>902</v>
      </c>
      <c r="B140" s="8" t="s">
        <v>880</v>
      </c>
      <c r="C140" s="84" t="s">
        <v>961</v>
      </c>
      <c r="D140" s="84" t="s">
        <v>919</v>
      </c>
      <c r="E140" s="8" t="s">
        <v>920</v>
      </c>
      <c r="F140" s="8" t="s">
        <v>24</v>
      </c>
      <c r="G140" s="8" t="s">
        <v>675</v>
      </c>
      <c r="H140" s="8" t="s">
        <v>1069</v>
      </c>
      <c r="I140" s="9">
        <v>8160</v>
      </c>
      <c r="J140" s="9">
        <v>8160</v>
      </c>
      <c r="K140" s="50" t="s">
        <v>674</v>
      </c>
      <c r="L140" s="85"/>
      <c r="M140" s="23"/>
    </row>
    <row r="141" spans="1:13" ht="12.75" customHeight="1" x14ac:dyDescent="0.25">
      <c r="A141" s="8" t="s">
        <v>903</v>
      </c>
      <c r="B141" s="8" t="s">
        <v>880</v>
      </c>
      <c r="C141" s="84" t="s">
        <v>964</v>
      </c>
      <c r="D141" s="84" t="s">
        <v>718</v>
      </c>
      <c r="E141" s="8" t="s">
        <v>719</v>
      </c>
      <c r="F141" s="8" t="s">
        <v>2</v>
      </c>
      <c r="G141" s="8" t="s">
        <v>440</v>
      </c>
      <c r="H141" s="8" t="s">
        <v>2974</v>
      </c>
      <c r="I141" s="9">
        <v>20000</v>
      </c>
      <c r="J141" s="9">
        <v>17562</v>
      </c>
      <c r="K141" s="50" t="s">
        <v>444</v>
      </c>
      <c r="L141" s="85"/>
      <c r="M141" s="23"/>
    </row>
    <row r="142" spans="1:13" ht="12.75" customHeight="1" x14ac:dyDescent="0.25">
      <c r="A142" s="8" t="s">
        <v>904</v>
      </c>
      <c r="B142" s="8" t="s">
        <v>880</v>
      </c>
      <c r="C142" s="84" t="s">
        <v>277</v>
      </c>
      <c r="D142" s="84" t="s">
        <v>962</v>
      </c>
      <c r="E142" s="8" t="s">
        <v>963</v>
      </c>
      <c r="F142" s="8" t="s">
        <v>2</v>
      </c>
      <c r="G142" s="8" t="s">
        <v>440</v>
      </c>
      <c r="H142" s="8" t="s">
        <v>2975</v>
      </c>
      <c r="I142" s="9">
        <v>30000</v>
      </c>
      <c r="J142" s="9">
        <v>9221</v>
      </c>
      <c r="K142" s="50" t="s">
        <v>441</v>
      </c>
      <c r="L142" s="85"/>
      <c r="M142" s="23"/>
    </row>
    <row r="143" spans="1:13" ht="12.75" customHeight="1" x14ac:dyDescent="0.25">
      <c r="A143" s="8" t="s">
        <v>932</v>
      </c>
      <c r="B143" s="8" t="s">
        <v>880</v>
      </c>
      <c r="C143" s="84" t="s">
        <v>961</v>
      </c>
      <c r="D143" s="84" t="s">
        <v>713</v>
      </c>
      <c r="E143" s="8" t="s">
        <v>714</v>
      </c>
      <c r="F143" s="8" t="s">
        <v>24</v>
      </c>
      <c r="G143" s="8" t="s">
        <v>233</v>
      </c>
      <c r="H143" s="8" t="s">
        <v>578</v>
      </c>
      <c r="I143" s="9">
        <v>2898</v>
      </c>
      <c r="J143" s="9">
        <v>2898</v>
      </c>
      <c r="K143" s="50" t="s">
        <v>577</v>
      </c>
      <c r="L143" s="85"/>
      <c r="M143" s="23"/>
    </row>
    <row r="144" spans="1:13" ht="12.75" customHeight="1" x14ac:dyDescent="0.25">
      <c r="A144" s="8" t="s">
        <v>933</v>
      </c>
      <c r="B144" s="8" t="s">
        <v>954</v>
      </c>
      <c r="C144" s="84" t="s">
        <v>277</v>
      </c>
      <c r="D144" s="84" t="s">
        <v>959</v>
      </c>
      <c r="E144" s="8" t="s">
        <v>960</v>
      </c>
      <c r="F144" s="8" t="s">
        <v>24</v>
      </c>
      <c r="G144" s="8" t="s">
        <v>681</v>
      </c>
      <c r="H144" s="8" t="s">
        <v>682</v>
      </c>
      <c r="I144" s="9">
        <v>138895</v>
      </c>
      <c r="J144" s="9">
        <v>136105</v>
      </c>
      <c r="K144" s="50" t="s">
        <v>680</v>
      </c>
      <c r="L144" s="85"/>
      <c r="M144" s="23"/>
    </row>
    <row r="145" spans="1:13" ht="12.75" customHeight="1" x14ac:dyDescent="0.25">
      <c r="A145" s="8" t="s">
        <v>934</v>
      </c>
      <c r="B145" s="8" t="s">
        <v>954</v>
      </c>
      <c r="C145" s="84" t="s">
        <v>957</v>
      </c>
      <c r="D145" s="84" t="s">
        <v>958</v>
      </c>
      <c r="E145" s="8" t="s">
        <v>972</v>
      </c>
      <c r="F145" s="8" t="s">
        <v>2</v>
      </c>
      <c r="G145" s="8">
        <v>30125100</v>
      </c>
      <c r="H145" s="8" t="s">
        <v>242</v>
      </c>
      <c r="I145" s="9">
        <v>10550</v>
      </c>
      <c r="J145" s="9">
        <v>10550</v>
      </c>
      <c r="K145" s="50" t="s">
        <v>456</v>
      </c>
      <c r="L145" s="85"/>
      <c r="M145" s="23"/>
    </row>
    <row r="146" spans="1:13" ht="12.75" customHeight="1" x14ac:dyDescent="0.25">
      <c r="A146" s="8" t="s">
        <v>935</v>
      </c>
      <c r="B146" s="8" t="s">
        <v>954</v>
      </c>
      <c r="C146" s="84" t="s">
        <v>372</v>
      </c>
      <c r="D146" s="84" t="s">
        <v>955</v>
      </c>
      <c r="E146" s="8" t="s">
        <v>956</v>
      </c>
      <c r="F146" s="8" t="s">
        <v>2</v>
      </c>
      <c r="G146" s="8">
        <v>32323500</v>
      </c>
      <c r="H146" s="8" t="s">
        <v>455</v>
      </c>
      <c r="I146" s="9">
        <v>21844</v>
      </c>
      <c r="J146" s="9">
        <v>21844</v>
      </c>
      <c r="K146" s="50" t="s">
        <v>454</v>
      </c>
      <c r="L146" s="85"/>
      <c r="M146" s="23"/>
    </row>
    <row r="147" spans="1:13" ht="12" customHeight="1" x14ac:dyDescent="0.25">
      <c r="A147" s="8" t="s">
        <v>936</v>
      </c>
      <c r="B147" s="8" t="s">
        <v>905</v>
      </c>
      <c r="C147" s="84" t="s">
        <v>277</v>
      </c>
      <c r="D147" s="84" t="s">
        <v>1049</v>
      </c>
      <c r="E147" s="8" t="s">
        <v>1050</v>
      </c>
      <c r="F147" s="8" t="s">
        <v>24</v>
      </c>
      <c r="G147" s="8" t="s">
        <v>119</v>
      </c>
      <c r="H147" s="8" t="s">
        <v>25</v>
      </c>
      <c r="I147" s="9">
        <v>16675</v>
      </c>
      <c r="J147" s="9">
        <v>4465.3100000000004</v>
      </c>
      <c r="K147" s="50" t="s">
        <v>791</v>
      </c>
      <c r="L147" s="85"/>
      <c r="M147" s="23"/>
    </row>
    <row r="148" spans="1:13" ht="12.75" customHeight="1" x14ac:dyDescent="0.25">
      <c r="A148" s="8" t="s">
        <v>937</v>
      </c>
      <c r="B148" s="8" t="s">
        <v>905</v>
      </c>
      <c r="C148" s="84" t="s">
        <v>277</v>
      </c>
      <c r="D148" s="84" t="s">
        <v>1012</v>
      </c>
      <c r="E148" s="8" t="s">
        <v>1013</v>
      </c>
      <c r="F148" s="8" t="s">
        <v>24</v>
      </c>
      <c r="G148" s="8">
        <v>50323000</v>
      </c>
      <c r="H148" s="8" t="s">
        <v>770</v>
      </c>
      <c r="I148" s="9">
        <v>30000</v>
      </c>
      <c r="J148" s="9">
        <v>7258.38</v>
      </c>
      <c r="K148" s="50" t="s">
        <v>768</v>
      </c>
      <c r="L148" s="85"/>
      <c r="M148" s="23"/>
    </row>
    <row r="149" spans="1:13" ht="12.75" customHeight="1" x14ac:dyDescent="0.25">
      <c r="A149" s="8" t="s">
        <v>938</v>
      </c>
      <c r="B149" s="8" t="s">
        <v>967</v>
      </c>
      <c r="C149" s="84" t="s">
        <v>277</v>
      </c>
      <c r="D149" s="84" t="s">
        <v>1014</v>
      </c>
      <c r="E149" s="8" t="s">
        <v>1015</v>
      </c>
      <c r="F149" s="8" t="s">
        <v>24</v>
      </c>
      <c r="G149" s="8" t="s">
        <v>826</v>
      </c>
      <c r="H149" s="8" t="s">
        <v>659</v>
      </c>
      <c r="I149" s="9">
        <v>13944.841</v>
      </c>
      <c r="J149" s="9">
        <v>10296.42</v>
      </c>
      <c r="K149" s="50" t="s">
        <v>825</v>
      </c>
      <c r="L149" s="85"/>
      <c r="M149" s="23"/>
    </row>
    <row r="150" spans="1:13" ht="12.75" customHeight="1" x14ac:dyDescent="0.25">
      <c r="A150" s="8" t="s">
        <v>939</v>
      </c>
      <c r="B150" s="8" t="s">
        <v>973</v>
      </c>
      <c r="C150" s="84" t="s">
        <v>994</v>
      </c>
      <c r="D150" s="84" t="s">
        <v>995</v>
      </c>
      <c r="E150" s="8" t="s">
        <v>996</v>
      </c>
      <c r="F150" s="8" t="s">
        <v>24</v>
      </c>
      <c r="G150" s="8" t="s">
        <v>442</v>
      </c>
      <c r="H150" s="8" t="s">
        <v>103</v>
      </c>
      <c r="I150" s="9">
        <v>1650</v>
      </c>
      <c r="J150" s="9">
        <v>1650</v>
      </c>
      <c r="K150" s="50" t="s">
        <v>827</v>
      </c>
      <c r="L150" s="85"/>
      <c r="M150" s="23"/>
    </row>
    <row r="151" spans="1:13" ht="12.75" customHeight="1" x14ac:dyDescent="0.25">
      <c r="A151" s="8" t="s">
        <v>940</v>
      </c>
      <c r="B151" s="8" t="s">
        <v>973</v>
      </c>
      <c r="C151" s="84" t="s">
        <v>994</v>
      </c>
      <c r="D151" s="84" t="s">
        <v>997</v>
      </c>
      <c r="E151" s="8" t="s">
        <v>998</v>
      </c>
      <c r="F151" s="8" t="s">
        <v>24</v>
      </c>
      <c r="G151" s="8" t="s">
        <v>847</v>
      </c>
      <c r="H151" s="8" t="s">
        <v>857</v>
      </c>
      <c r="I151" s="9">
        <v>2743.9</v>
      </c>
      <c r="J151" s="9">
        <v>2743.9</v>
      </c>
      <c r="K151" s="50" t="s">
        <v>846</v>
      </c>
      <c r="L151" s="85"/>
      <c r="M151" s="23"/>
    </row>
    <row r="152" spans="1:13" ht="12.75" customHeight="1" x14ac:dyDescent="0.25">
      <c r="A152" s="8" t="s">
        <v>941</v>
      </c>
      <c r="B152" s="8" t="s">
        <v>973</v>
      </c>
      <c r="C152" s="84" t="s">
        <v>274</v>
      </c>
      <c r="D152" s="84" t="s">
        <v>974</v>
      </c>
      <c r="E152" s="8" t="s">
        <v>975</v>
      </c>
      <c r="F152" s="8" t="s">
        <v>24</v>
      </c>
      <c r="G152" s="8" t="s">
        <v>786</v>
      </c>
      <c r="H152" s="8" t="s">
        <v>785</v>
      </c>
      <c r="I152" s="9">
        <v>2020</v>
      </c>
      <c r="J152" s="9">
        <v>2020</v>
      </c>
      <c r="K152" s="50" t="s">
        <v>784</v>
      </c>
      <c r="L152" s="85"/>
      <c r="M152" s="23"/>
    </row>
    <row r="153" spans="1:13" ht="12.75" customHeight="1" x14ac:dyDescent="0.25">
      <c r="A153" s="8" t="s">
        <v>942</v>
      </c>
      <c r="B153" s="8" t="s">
        <v>973</v>
      </c>
      <c r="C153" s="84" t="s">
        <v>274</v>
      </c>
      <c r="D153" s="84" t="s">
        <v>974</v>
      </c>
      <c r="E153" s="8" t="s">
        <v>975</v>
      </c>
      <c r="F153" s="8" t="s">
        <v>24</v>
      </c>
      <c r="G153" s="8" t="s">
        <v>777</v>
      </c>
      <c r="H153" s="8" t="s">
        <v>68</v>
      </c>
      <c r="I153" s="9">
        <v>420</v>
      </c>
      <c r="J153" s="9">
        <v>420</v>
      </c>
      <c r="K153" s="50" t="s">
        <v>776</v>
      </c>
      <c r="L153" s="85"/>
      <c r="M153" s="23"/>
    </row>
    <row r="154" spans="1:13" ht="12.75" customHeight="1" x14ac:dyDescent="0.25">
      <c r="A154" s="8" t="s">
        <v>943</v>
      </c>
      <c r="B154" s="8" t="s">
        <v>973</v>
      </c>
      <c r="C154" s="84" t="s">
        <v>274</v>
      </c>
      <c r="D154" s="84" t="s">
        <v>974</v>
      </c>
      <c r="E154" s="8" t="s">
        <v>975</v>
      </c>
      <c r="F154" s="8" t="s">
        <v>24</v>
      </c>
      <c r="G154" s="8">
        <v>33141730</v>
      </c>
      <c r="H154" s="8" t="s">
        <v>67</v>
      </c>
      <c r="I154" s="9">
        <v>326</v>
      </c>
      <c r="J154" s="9">
        <v>326</v>
      </c>
      <c r="K154" s="50" t="s">
        <v>787</v>
      </c>
      <c r="L154" s="85"/>
      <c r="M154" s="23"/>
    </row>
    <row r="155" spans="1:13" ht="12.75" customHeight="1" x14ac:dyDescent="0.25">
      <c r="A155" s="8" t="s">
        <v>944</v>
      </c>
      <c r="B155" s="8" t="s">
        <v>973</v>
      </c>
      <c r="C155" s="84" t="s">
        <v>274</v>
      </c>
      <c r="D155" s="84" t="s">
        <v>974</v>
      </c>
      <c r="E155" s="8" t="s">
        <v>975</v>
      </c>
      <c r="F155" s="8" t="s">
        <v>24</v>
      </c>
      <c r="G155" s="8" t="s">
        <v>772</v>
      </c>
      <c r="H155" s="8" t="s">
        <v>981</v>
      </c>
      <c r="I155" s="9">
        <v>200</v>
      </c>
      <c r="J155" s="9">
        <v>200</v>
      </c>
      <c r="K155" s="50" t="s">
        <v>771</v>
      </c>
      <c r="L155" s="85"/>
      <c r="M155" s="23"/>
    </row>
    <row r="156" spans="1:13" ht="12.75" customHeight="1" x14ac:dyDescent="0.25">
      <c r="A156" s="8" t="s">
        <v>945</v>
      </c>
      <c r="B156" s="8" t="s">
        <v>973</v>
      </c>
      <c r="C156" s="84" t="s">
        <v>274</v>
      </c>
      <c r="D156" s="84" t="s">
        <v>974</v>
      </c>
      <c r="E156" s="8" t="s">
        <v>975</v>
      </c>
      <c r="F156" s="8" t="s">
        <v>24</v>
      </c>
      <c r="G156" s="8" t="s">
        <v>775</v>
      </c>
      <c r="H156" s="8" t="s">
        <v>774</v>
      </c>
      <c r="I156" s="9">
        <v>917</v>
      </c>
      <c r="J156" s="9">
        <v>917</v>
      </c>
      <c r="K156" s="50" t="s">
        <v>773</v>
      </c>
      <c r="L156" s="85"/>
      <c r="M156" s="23"/>
    </row>
    <row r="157" spans="1:13" ht="12.75" customHeight="1" x14ac:dyDescent="0.25">
      <c r="A157" s="8" t="s">
        <v>946</v>
      </c>
      <c r="B157" s="8" t="s">
        <v>982</v>
      </c>
      <c r="C157" s="84" t="s">
        <v>372</v>
      </c>
      <c r="D157" s="84" t="s">
        <v>1038</v>
      </c>
      <c r="E157" s="8" t="s">
        <v>1039</v>
      </c>
      <c r="F157" s="8" t="s">
        <v>2</v>
      </c>
      <c r="G157" s="8" t="s">
        <v>574</v>
      </c>
      <c r="H157" s="8" t="s">
        <v>54</v>
      </c>
      <c r="I157" s="9">
        <v>3386.8</v>
      </c>
      <c r="J157" s="9">
        <v>3386.8</v>
      </c>
      <c r="K157" s="50" t="s">
        <v>573</v>
      </c>
      <c r="L157" s="85"/>
      <c r="M157" s="23"/>
    </row>
    <row r="158" spans="1:13" ht="12.75" customHeight="1" x14ac:dyDescent="0.25">
      <c r="A158" s="8" t="s">
        <v>947</v>
      </c>
      <c r="B158" s="8" t="s">
        <v>982</v>
      </c>
      <c r="C158" s="84" t="s">
        <v>1016</v>
      </c>
      <c r="D158" s="84" t="s">
        <v>1017</v>
      </c>
      <c r="E158" s="8" t="s">
        <v>1018</v>
      </c>
      <c r="F158" s="8" t="s">
        <v>24</v>
      </c>
      <c r="G158" s="8" t="s">
        <v>677</v>
      </c>
      <c r="H158" s="8" t="s">
        <v>678</v>
      </c>
      <c r="I158" s="9">
        <v>840</v>
      </c>
      <c r="J158" s="9">
        <v>840</v>
      </c>
      <c r="K158" s="50" t="s">
        <v>676</v>
      </c>
      <c r="L158" s="85"/>
      <c r="M158" s="23"/>
    </row>
    <row r="159" spans="1:13" ht="12.75" customHeight="1" x14ac:dyDescent="0.25">
      <c r="A159" s="8" t="s">
        <v>948</v>
      </c>
      <c r="B159" s="8" t="s">
        <v>1009</v>
      </c>
      <c r="C159" s="84" t="s">
        <v>277</v>
      </c>
      <c r="D159" s="84" t="s">
        <v>811</v>
      </c>
      <c r="E159" s="8" t="s">
        <v>812</v>
      </c>
      <c r="F159" s="8" t="s">
        <v>2</v>
      </c>
      <c r="G159" s="8" t="s">
        <v>609</v>
      </c>
      <c r="H159" s="8" t="s">
        <v>610</v>
      </c>
      <c r="I159" s="9">
        <v>15000</v>
      </c>
      <c r="J159" s="9">
        <v>9643.5</v>
      </c>
      <c r="K159" s="50" t="s">
        <v>611</v>
      </c>
      <c r="L159" s="85"/>
      <c r="M159" s="23"/>
    </row>
    <row r="160" spans="1:13" ht="12.75" customHeight="1" x14ac:dyDescent="0.25">
      <c r="A160" s="8" t="s">
        <v>949</v>
      </c>
      <c r="B160" s="8" t="s">
        <v>1005</v>
      </c>
      <c r="C160" s="84" t="s">
        <v>1006</v>
      </c>
      <c r="D160" s="84" t="s">
        <v>1007</v>
      </c>
      <c r="E160" s="8" t="s">
        <v>1008</v>
      </c>
      <c r="F160" s="8" t="s">
        <v>24</v>
      </c>
      <c r="G160" s="8" t="s">
        <v>878</v>
      </c>
      <c r="H160" s="8" t="s">
        <v>879</v>
      </c>
      <c r="I160" s="9">
        <v>110000</v>
      </c>
      <c r="J160" s="9">
        <v>110000</v>
      </c>
      <c r="K160" s="50" t="s">
        <v>877</v>
      </c>
      <c r="L160" s="85"/>
      <c r="M160" s="23"/>
    </row>
    <row r="161" spans="1:13" ht="12.75" customHeight="1" x14ac:dyDescent="0.25">
      <c r="A161" s="8" t="s">
        <v>950</v>
      </c>
      <c r="B161" s="8" t="s">
        <v>1005</v>
      </c>
      <c r="C161" s="84" t="s">
        <v>853</v>
      </c>
      <c r="D161" s="84" t="s">
        <v>890</v>
      </c>
      <c r="E161" s="8" t="s">
        <v>891</v>
      </c>
      <c r="F161" s="8" t="s">
        <v>24</v>
      </c>
      <c r="G161" s="8" t="s">
        <v>863</v>
      </c>
      <c r="H161" s="8" t="s">
        <v>192</v>
      </c>
      <c r="I161" s="9">
        <v>11900</v>
      </c>
      <c r="J161" s="9">
        <v>11900</v>
      </c>
      <c r="K161" s="50" t="s">
        <v>862</v>
      </c>
      <c r="L161" s="85"/>
      <c r="M161" s="23"/>
    </row>
    <row r="162" spans="1:13" ht="12.75" customHeight="1" x14ac:dyDescent="0.25">
      <c r="A162" s="8" t="s">
        <v>951</v>
      </c>
      <c r="B162" s="8" t="s">
        <v>1005</v>
      </c>
      <c r="C162" s="84" t="s">
        <v>853</v>
      </c>
      <c r="D162" s="84" t="s">
        <v>1036</v>
      </c>
      <c r="E162" s="8" t="s">
        <v>1037</v>
      </c>
      <c r="F162" s="8" t="s">
        <v>2</v>
      </c>
      <c r="G162" s="8" t="s">
        <v>576</v>
      </c>
      <c r="H162" s="8" t="s">
        <v>56</v>
      </c>
      <c r="I162" s="9">
        <v>1625</v>
      </c>
      <c r="J162" s="9">
        <v>1625</v>
      </c>
      <c r="K162" s="50" t="s">
        <v>575</v>
      </c>
      <c r="L162" s="85"/>
      <c r="M162" s="23"/>
    </row>
    <row r="163" spans="1:13" ht="12.75" customHeight="1" x14ac:dyDescent="0.25">
      <c r="A163" s="8" t="s">
        <v>952</v>
      </c>
      <c r="B163" s="8" t="s">
        <v>1033</v>
      </c>
      <c r="C163" s="84" t="s">
        <v>277</v>
      </c>
      <c r="D163" s="84" t="s">
        <v>1040</v>
      </c>
      <c r="E163" s="8" t="s">
        <v>1041</v>
      </c>
      <c r="F163" s="8" t="s">
        <v>2</v>
      </c>
      <c r="G163" s="8" t="s">
        <v>658</v>
      </c>
      <c r="H163" s="8" t="s">
        <v>101</v>
      </c>
      <c r="I163" s="9">
        <v>28200</v>
      </c>
      <c r="J163" s="9">
        <v>23440</v>
      </c>
      <c r="K163" s="50" t="s">
        <v>660</v>
      </c>
      <c r="L163" s="85"/>
      <c r="M163" s="23"/>
    </row>
    <row r="164" spans="1:13" ht="12.75" customHeight="1" x14ac:dyDescent="0.25">
      <c r="A164" s="8" t="s">
        <v>953</v>
      </c>
      <c r="B164" s="8" t="s">
        <v>1033</v>
      </c>
      <c r="C164" s="84" t="s">
        <v>1059</v>
      </c>
      <c r="D164" s="84" t="s">
        <v>1060</v>
      </c>
      <c r="E164" s="8" t="s">
        <v>1061</v>
      </c>
      <c r="F164" s="8" t="s">
        <v>24</v>
      </c>
      <c r="G164" s="8" t="s">
        <v>679</v>
      </c>
      <c r="H164" s="8" t="s">
        <v>86</v>
      </c>
      <c r="I164" s="9">
        <v>147262.5</v>
      </c>
      <c r="J164" s="9">
        <v>131535</v>
      </c>
      <c r="K164" s="50" t="s">
        <v>859</v>
      </c>
      <c r="L164" s="85"/>
      <c r="M164" s="23"/>
    </row>
    <row r="165" spans="1:13" ht="12.75" customHeight="1" x14ac:dyDescent="0.25">
      <c r="A165" s="8" t="s">
        <v>1023</v>
      </c>
      <c r="B165" s="8" t="s">
        <v>1033</v>
      </c>
      <c r="C165" s="84" t="s">
        <v>277</v>
      </c>
      <c r="D165" s="84" t="s">
        <v>1047</v>
      </c>
      <c r="E165" s="8" t="s">
        <v>1048</v>
      </c>
      <c r="F165" s="8" t="s">
        <v>24</v>
      </c>
      <c r="G165" s="8" t="s">
        <v>832</v>
      </c>
      <c r="H165" s="8" t="s">
        <v>36</v>
      </c>
      <c r="I165" s="9">
        <v>5000</v>
      </c>
      <c r="J165" s="9">
        <v>1600</v>
      </c>
      <c r="K165" s="50" t="s">
        <v>833</v>
      </c>
      <c r="L165" s="85"/>
      <c r="M165" s="23"/>
    </row>
    <row r="166" spans="1:13" ht="12.75" customHeight="1" x14ac:dyDescent="0.25">
      <c r="A166" s="8" t="s">
        <v>1024</v>
      </c>
      <c r="B166" s="8" t="s">
        <v>1033</v>
      </c>
      <c r="C166" s="84" t="s">
        <v>835</v>
      </c>
      <c r="D166" s="84" t="s">
        <v>423</v>
      </c>
      <c r="E166" s="8" t="s">
        <v>424</v>
      </c>
      <c r="F166" s="8" t="s">
        <v>3</v>
      </c>
      <c r="G166" s="8" t="s">
        <v>792</v>
      </c>
      <c r="H166" s="8" t="s">
        <v>1034</v>
      </c>
      <c r="I166" s="9">
        <v>1350</v>
      </c>
      <c r="J166" s="9">
        <v>1350</v>
      </c>
      <c r="K166" s="50"/>
      <c r="L166" s="85" t="s">
        <v>1035</v>
      </c>
      <c r="M166" s="23"/>
    </row>
    <row r="167" spans="1:13" ht="12.75" customHeight="1" x14ac:dyDescent="0.25">
      <c r="A167" s="8" t="s">
        <v>1025</v>
      </c>
      <c r="B167" s="8" t="s">
        <v>1032</v>
      </c>
      <c r="C167" s="84" t="s">
        <v>277</v>
      </c>
      <c r="D167" s="84" t="s">
        <v>955</v>
      </c>
      <c r="E167" s="8" t="s">
        <v>956</v>
      </c>
      <c r="F167" s="8" t="s">
        <v>24</v>
      </c>
      <c r="G167" s="8" t="s">
        <v>886</v>
      </c>
      <c r="H167" s="8" t="s">
        <v>887</v>
      </c>
      <c r="I167" s="9">
        <v>129000</v>
      </c>
      <c r="J167" s="9">
        <v>129000</v>
      </c>
      <c r="K167" s="50" t="s">
        <v>885</v>
      </c>
      <c r="L167" s="85"/>
      <c r="M167" s="23"/>
    </row>
    <row r="168" spans="1:13" ht="12.75" customHeight="1" x14ac:dyDescent="0.25">
      <c r="A168" s="8" t="s">
        <v>1026</v>
      </c>
      <c r="B168" s="8" t="s">
        <v>1032</v>
      </c>
      <c r="C168" s="84" t="s">
        <v>505</v>
      </c>
      <c r="D168" s="84" t="s">
        <v>1062</v>
      </c>
      <c r="E168" s="8" t="s">
        <v>1063</v>
      </c>
      <c r="F168" s="8" t="s">
        <v>2</v>
      </c>
      <c r="G168" s="8" t="s">
        <v>147</v>
      </c>
      <c r="H168" s="8" t="s">
        <v>148</v>
      </c>
      <c r="I168" s="9">
        <v>642500</v>
      </c>
      <c r="J168" s="9">
        <v>642500</v>
      </c>
      <c r="K168" s="50" t="s">
        <v>146</v>
      </c>
      <c r="L168" s="85"/>
      <c r="M168" s="23"/>
    </row>
    <row r="169" spans="1:13" ht="12.75" customHeight="1" x14ac:dyDescent="0.25">
      <c r="A169" s="8" t="s">
        <v>1027</v>
      </c>
      <c r="B169" s="8" t="s">
        <v>1064</v>
      </c>
      <c r="C169" s="84" t="s">
        <v>277</v>
      </c>
      <c r="D169" s="84" t="s">
        <v>1065</v>
      </c>
      <c r="E169" s="8" t="s">
        <v>1066</v>
      </c>
      <c r="F169" s="8" t="s">
        <v>24</v>
      </c>
      <c r="G169" s="8" t="s">
        <v>592</v>
      </c>
      <c r="H169" s="8" t="s">
        <v>591</v>
      </c>
      <c r="I169" s="9">
        <v>100000</v>
      </c>
      <c r="J169" s="9">
        <v>88222.799999999988</v>
      </c>
      <c r="K169" s="50" t="s">
        <v>590</v>
      </c>
      <c r="L169" s="85"/>
      <c r="M169" s="23"/>
    </row>
    <row r="170" spans="1:13" ht="12.75" customHeight="1" x14ac:dyDescent="0.25">
      <c r="A170" s="8" t="s">
        <v>1028</v>
      </c>
      <c r="B170" s="8" t="s">
        <v>1064</v>
      </c>
      <c r="C170" s="84" t="s">
        <v>274</v>
      </c>
      <c r="D170" s="84" t="s">
        <v>1067</v>
      </c>
      <c r="E170" s="8" t="s">
        <v>1068</v>
      </c>
      <c r="F170" s="8" t="s">
        <v>2</v>
      </c>
      <c r="G170" s="8" t="s">
        <v>122</v>
      </c>
      <c r="H170" s="8" t="s">
        <v>580</v>
      </c>
      <c r="I170" s="9">
        <v>6877.07</v>
      </c>
      <c r="J170" s="9">
        <v>6877.07</v>
      </c>
      <c r="K170" s="50" t="s">
        <v>579</v>
      </c>
      <c r="L170" s="85"/>
      <c r="M170" s="23"/>
    </row>
    <row r="171" spans="1:13" ht="12.75" customHeight="1" x14ac:dyDescent="0.25">
      <c r="A171" s="8" t="s">
        <v>1051</v>
      </c>
      <c r="B171" s="8" t="s">
        <v>1042</v>
      </c>
      <c r="C171" s="84" t="s">
        <v>1058</v>
      </c>
      <c r="D171" s="84" t="s">
        <v>713</v>
      </c>
      <c r="E171" s="8" t="s">
        <v>714</v>
      </c>
      <c r="F171" s="8" t="s">
        <v>24</v>
      </c>
      <c r="G171" s="8" t="s">
        <v>438</v>
      </c>
      <c r="H171" s="8" t="s">
        <v>861</v>
      </c>
      <c r="I171" s="9">
        <v>5700</v>
      </c>
      <c r="J171" s="9">
        <v>5700</v>
      </c>
      <c r="K171" s="50" t="s">
        <v>860</v>
      </c>
      <c r="L171" s="85"/>
      <c r="M171" s="23"/>
    </row>
    <row r="172" spans="1:13" ht="12.75" customHeight="1" x14ac:dyDescent="0.25">
      <c r="A172" s="8" t="s">
        <v>1052</v>
      </c>
      <c r="B172" s="8" t="s">
        <v>737</v>
      </c>
      <c r="C172" s="84" t="s">
        <v>1509</v>
      </c>
      <c r="D172" s="84" t="s">
        <v>1077</v>
      </c>
      <c r="E172" s="8" t="s">
        <v>1078</v>
      </c>
      <c r="F172" s="8" t="s">
        <v>3</v>
      </c>
      <c r="G172" s="8" t="s">
        <v>1511</v>
      </c>
      <c r="H172" s="8" t="s">
        <v>1510</v>
      </c>
      <c r="I172" s="9">
        <v>19723.5</v>
      </c>
      <c r="J172" s="9">
        <v>19723.5</v>
      </c>
      <c r="K172" s="50"/>
      <c r="L172" s="85" t="s">
        <v>1512</v>
      </c>
      <c r="M172" s="23"/>
    </row>
    <row r="173" spans="1:13" ht="12.75" customHeight="1" x14ac:dyDescent="0.25">
      <c r="A173" s="8" t="s">
        <v>1053</v>
      </c>
      <c r="B173" s="8" t="s">
        <v>737</v>
      </c>
      <c r="C173" s="84" t="s">
        <v>274</v>
      </c>
      <c r="D173" s="84" t="s">
        <v>1206</v>
      </c>
      <c r="E173" s="8" t="s">
        <v>1207</v>
      </c>
      <c r="F173" s="8" t="s">
        <v>3</v>
      </c>
      <c r="G173" s="8" t="s">
        <v>1208</v>
      </c>
      <c r="H173" s="8" t="s">
        <v>1209</v>
      </c>
      <c r="I173" s="9">
        <v>850</v>
      </c>
      <c r="J173" s="9">
        <v>848</v>
      </c>
      <c r="K173" s="50"/>
      <c r="L173" s="85" t="s">
        <v>1210</v>
      </c>
      <c r="M173" s="23"/>
    </row>
    <row r="174" spans="1:13" ht="12.75" customHeight="1" x14ac:dyDescent="0.25">
      <c r="A174" s="8" t="s">
        <v>1054</v>
      </c>
      <c r="B174" s="8" t="s">
        <v>737</v>
      </c>
      <c r="C174" s="84" t="s">
        <v>372</v>
      </c>
      <c r="D174" s="84" t="s">
        <v>1108</v>
      </c>
      <c r="E174" s="8" t="s">
        <v>1109</v>
      </c>
      <c r="F174" s="8" t="s">
        <v>3</v>
      </c>
      <c r="G174" s="8" t="s">
        <v>244</v>
      </c>
      <c r="H174" s="8" t="s">
        <v>1110</v>
      </c>
      <c r="I174" s="9">
        <v>745</v>
      </c>
      <c r="J174" s="9">
        <v>745</v>
      </c>
      <c r="K174" s="50"/>
      <c r="L174" s="85" t="s">
        <v>1111</v>
      </c>
      <c r="M174" s="23"/>
    </row>
    <row r="175" spans="1:13" ht="12.75" customHeight="1" x14ac:dyDescent="0.25">
      <c r="A175" s="8" t="s">
        <v>1055</v>
      </c>
      <c r="B175" s="8" t="s">
        <v>737</v>
      </c>
      <c r="C175" s="84" t="s">
        <v>957</v>
      </c>
      <c r="D175" s="84" t="s">
        <v>1087</v>
      </c>
      <c r="E175" s="8" t="s">
        <v>1088</v>
      </c>
      <c r="F175" s="8" t="s">
        <v>24</v>
      </c>
      <c r="G175" s="8" t="s">
        <v>884</v>
      </c>
      <c r="H175" s="8" t="s">
        <v>46</v>
      </c>
      <c r="I175" s="9">
        <v>1099</v>
      </c>
      <c r="J175" s="9">
        <v>1099</v>
      </c>
      <c r="K175" s="50" t="s">
        <v>883</v>
      </c>
      <c r="L175" s="85"/>
      <c r="M175" s="23"/>
    </row>
    <row r="176" spans="1:13" ht="12.75" customHeight="1" x14ac:dyDescent="0.25">
      <c r="A176" s="8" t="s">
        <v>1056</v>
      </c>
      <c r="B176" s="8" t="s">
        <v>737</v>
      </c>
      <c r="C176" s="84" t="s">
        <v>372</v>
      </c>
      <c r="D176" s="84" t="s">
        <v>595</v>
      </c>
      <c r="E176" s="8" t="s">
        <v>596</v>
      </c>
      <c r="F176" s="8" t="s">
        <v>3</v>
      </c>
      <c r="G176" s="8" t="s">
        <v>118</v>
      </c>
      <c r="H176" s="8" t="s">
        <v>1100</v>
      </c>
      <c r="I176" s="9">
        <v>28718.2</v>
      </c>
      <c r="J176" s="9">
        <v>28718.199999999997</v>
      </c>
      <c r="K176" s="50"/>
      <c r="L176" s="85" t="s">
        <v>1101</v>
      </c>
      <c r="M176" s="23"/>
    </row>
    <row r="177" spans="1:13" ht="12.75" customHeight="1" x14ac:dyDescent="0.25">
      <c r="A177" s="8" t="s">
        <v>1057</v>
      </c>
      <c r="B177" s="8" t="s">
        <v>1089</v>
      </c>
      <c r="C177" s="84" t="s">
        <v>1090</v>
      </c>
      <c r="D177" s="84" t="s">
        <v>1091</v>
      </c>
      <c r="E177" s="8" t="s">
        <v>1092</v>
      </c>
      <c r="F177" s="8" t="s">
        <v>2</v>
      </c>
      <c r="G177" s="8" t="s">
        <v>614</v>
      </c>
      <c r="H177" s="8" t="s">
        <v>613</v>
      </c>
      <c r="I177" s="9">
        <v>30910</v>
      </c>
      <c r="J177" s="9">
        <v>30910</v>
      </c>
      <c r="K177" s="50" t="s">
        <v>615</v>
      </c>
      <c r="L177" s="85"/>
      <c r="M177" s="23"/>
    </row>
    <row r="178" spans="1:13" ht="12.75" customHeight="1" x14ac:dyDescent="0.25">
      <c r="A178" s="8" t="s">
        <v>1080</v>
      </c>
      <c r="B178" s="8" t="s">
        <v>1089</v>
      </c>
      <c r="C178" s="84" t="s">
        <v>1093</v>
      </c>
      <c r="D178" s="84" t="s">
        <v>974</v>
      </c>
      <c r="E178" s="8" t="s">
        <v>975</v>
      </c>
      <c r="F178" s="8" t="s">
        <v>2</v>
      </c>
      <c r="G178" s="8" t="s">
        <v>782</v>
      </c>
      <c r="H178" s="8" t="s">
        <v>783</v>
      </c>
      <c r="I178" s="9">
        <v>1000</v>
      </c>
      <c r="J178" s="9">
        <v>1000</v>
      </c>
      <c r="K178" s="50" t="s">
        <v>781</v>
      </c>
      <c r="L178" s="85"/>
      <c r="M178" s="23"/>
    </row>
    <row r="179" spans="1:13" ht="12.75" customHeight="1" x14ac:dyDescent="0.25">
      <c r="A179" s="8" t="s">
        <v>1081</v>
      </c>
      <c r="B179" s="8" t="s">
        <v>1089</v>
      </c>
      <c r="C179" s="84" t="s">
        <v>1094</v>
      </c>
      <c r="D179" s="84" t="s">
        <v>795</v>
      </c>
      <c r="E179" s="8" t="s">
        <v>796</v>
      </c>
      <c r="F179" s="8" t="s">
        <v>24</v>
      </c>
      <c r="G179" s="8" t="s">
        <v>780</v>
      </c>
      <c r="H179" s="8" t="s">
        <v>779</v>
      </c>
      <c r="I179" s="9">
        <v>20450</v>
      </c>
      <c r="J179" s="9">
        <v>20100</v>
      </c>
      <c r="K179" s="50" t="s">
        <v>778</v>
      </c>
      <c r="L179" s="85"/>
      <c r="M179" s="23"/>
    </row>
    <row r="180" spans="1:13" ht="12.75" customHeight="1" x14ac:dyDescent="0.25">
      <c r="A180" s="8" t="s">
        <v>1082</v>
      </c>
      <c r="B180" s="8" t="s">
        <v>1089</v>
      </c>
      <c r="C180" s="84" t="s">
        <v>1090</v>
      </c>
      <c r="D180" s="84" t="s">
        <v>1091</v>
      </c>
      <c r="E180" s="8" t="s">
        <v>1092</v>
      </c>
      <c r="F180" s="8" t="s">
        <v>2</v>
      </c>
      <c r="G180" s="8" t="s">
        <v>685</v>
      </c>
      <c r="H180" s="8" t="s">
        <v>686</v>
      </c>
      <c r="I180" s="9">
        <v>7790</v>
      </c>
      <c r="J180" s="9">
        <v>7790</v>
      </c>
      <c r="K180" s="50" t="s">
        <v>684</v>
      </c>
      <c r="L180" s="85"/>
      <c r="M180" s="23"/>
    </row>
    <row r="181" spans="1:13" ht="12.75" customHeight="1" x14ac:dyDescent="0.25">
      <c r="A181" s="8" t="s">
        <v>1083</v>
      </c>
      <c r="B181" s="8" t="s">
        <v>1089</v>
      </c>
      <c r="C181" s="84" t="s">
        <v>1095</v>
      </c>
      <c r="D181" s="84" t="s">
        <v>1096</v>
      </c>
      <c r="E181" s="8" t="s">
        <v>1097</v>
      </c>
      <c r="F181" s="8" t="s">
        <v>2</v>
      </c>
      <c r="G181" s="8" t="s">
        <v>817</v>
      </c>
      <c r="H181" s="8" t="s">
        <v>818</v>
      </c>
      <c r="I181" s="9">
        <v>20250</v>
      </c>
      <c r="J181" s="9">
        <v>20250</v>
      </c>
      <c r="K181" s="50" t="s">
        <v>816</v>
      </c>
      <c r="L181" s="85"/>
      <c r="M181" s="23"/>
    </row>
    <row r="182" spans="1:13" ht="12.75" customHeight="1" x14ac:dyDescent="0.25">
      <c r="A182" s="8" t="s">
        <v>1084</v>
      </c>
      <c r="B182" s="8" t="s">
        <v>1089</v>
      </c>
      <c r="C182" s="84" t="s">
        <v>1098</v>
      </c>
      <c r="D182" s="84" t="s">
        <v>854</v>
      </c>
      <c r="E182" s="8" t="s">
        <v>1099</v>
      </c>
      <c r="F182" s="8" t="s">
        <v>24</v>
      </c>
      <c r="G182" s="8" t="s">
        <v>790</v>
      </c>
      <c r="H182" s="8" t="s">
        <v>789</v>
      </c>
      <c r="I182" s="9">
        <v>49257</v>
      </c>
      <c r="J182" s="9">
        <v>49257</v>
      </c>
      <c r="K182" s="50" t="s">
        <v>788</v>
      </c>
      <c r="L182" s="85"/>
      <c r="M182" s="23"/>
    </row>
    <row r="183" spans="1:13" ht="12.75" customHeight="1" x14ac:dyDescent="0.25">
      <c r="A183" s="8" t="s">
        <v>1085</v>
      </c>
      <c r="B183" s="8" t="s">
        <v>712</v>
      </c>
      <c r="C183" s="84" t="s">
        <v>277</v>
      </c>
      <c r="D183" s="84" t="s">
        <v>359</v>
      </c>
      <c r="E183" s="8" t="s">
        <v>360</v>
      </c>
      <c r="F183" s="8" t="s">
        <v>2</v>
      </c>
      <c r="G183" s="8" t="s">
        <v>829</v>
      </c>
      <c r="H183" s="8" t="s">
        <v>830</v>
      </c>
      <c r="I183" s="9">
        <v>15675</v>
      </c>
      <c r="J183" s="9">
        <v>4285</v>
      </c>
      <c r="K183" s="50" t="s">
        <v>828</v>
      </c>
      <c r="L183" s="85"/>
      <c r="M183" s="23"/>
    </row>
    <row r="184" spans="1:13" ht="12.75" customHeight="1" x14ac:dyDescent="0.25">
      <c r="A184" s="8" t="s">
        <v>1086</v>
      </c>
      <c r="B184" s="8" t="s">
        <v>1105</v>
      </c>
      <c r="C184" s="84" t="s">
        <v>372</v>
      </c>
      <c r="D184" s="84" t="s">
        <v>1112</v>
      </c>
      <c r="E184" s="8" t="s">
        <v>1113</v>
      </c>
      <c r="F184" s="8" t="s">
        <v>24</v>
      </c>
      <c r="G184" s="8" t="s">
        <v>438</v>
      </c>
      <c r="H184" s="8" t="s">
        <v>437</v>
      </c>
      <c r="I184" s="9">
        <v>480</v>
      </c>
      <c r="J184" s="9">
        <v>480</v>
      </c>
      <c r="K184" s="50" t="s">
        <v>988</v>
      </c>
      <c r="L184" s="85"/>
      <c r="M184" s="23"/>
    </row>
    <row r="185" spans="1:13" ht="12.75" customHeight="1" x14ac:dyDescent="0.25">
      <c r="A185" s="8" t="s">
        <v>1120</v>
      </c>
      <c r="B185" s="8" t="s">
        <v>1105</v>
      </c>
      <c r="C185" s="84" t="s">
        <v>853</v>
      </c>
      <c r="D185" s="84" t="s">
        <v>1132</v>
      </c>
      <c r="E185" s="8" t="s">
        <v>1133</v>
      </c>
      <c r="F185" s="8" t="s">
        <v>3</v>
      </c>
      <c r="G185" s="8" t="s">
        <v>1134</v>
      </c>
      <c r="H185" s="8" t="s">
        <v>1135</v>
      </c>
      <c r="I185" s="9">
        <v>4000</v>
      </c>
      <c r="J185" s="9">
        <v>4000</v>
      </c>
      <c r="K185" s="50"/>
      <c r="L185" s="85" t="s">
        <v>1136</v>
      </c>
      <c r="M185" s="23"/>
    </row>
    <row r="186" spans="1:13" ht="12.75" customHeight="1" x14ac:dyDescent="0.25">
      <c r="A186" s="8" t="s">
        <v>1121</v>
      </c>
      <c r="B186" s="8" t="s">
        <v>470</v>
      </c>
      <c r="C186" s="84" t="s">
        <v>965</v>
      </c>
      <c r="D186" s="84" t="s">
        <v>1211</v>
      </c>
      <c r="E186" s="8" t="s">
        <v>1212</v>
      </c>
      <c r="F186" s="8" t="s">
        <v>3</v>
      </c>
      <c r="G186" s="8" t="s">
        <v>1213</v>
      </c>
      <c r="H186" s="8" t="s">
        <v>1214</v>
      </c>
      <c r="I186" s="9">
        <v>65</v>
      </c>
      <c r="J186" s="9">
        <v>65</v>
      </c>
      <c r="K186" s="50"/>
      <c r="L186" s="85" t="s">
        <v>1215</v>
      </c>
      <c r="M186" s="23"/>
    </row>
    <row r="187" spans="1:13" ht="12.75" customHeight="1" x14ac:dyDescent="0.25">
      <c r="A187" s="8" t="s">
        <v>1122</v>
      </c>
      <c r="B187" s="8" t="s">
        <v>470</v>
      </c>
      <c r="C187" s="84" t="s">
        <v>965</v>
      </c>
      <c r="D187" s="84" t="s">
        <v>761</v>
      </c>
      <c r="E187" s="8" t="s">
        <v>762</v>
      </c>
      <c r="F187" s="8" t="s">
        <v>3</v>
      </c>
      <c r="G187" s="8" t="s">
        <v>1226</v>
      </c>
      <c r="H187" s="8" t="s">
        <v>1227</v>
      </c>
      <c r="I187" s="9">
        <v>50.35</v>
      </c>
      <c r="J187" s="9">
        <v>50.35</v>
      </c>
      <c r="K187" s="50"/>
      <c r="L187" s="85" t="s">
        <v>1228</v>
      </c>
      <c r="M187" s="23"/>
    </row>
    <row r="188" spans="1:13" ht="12.75" customHeight="1" x14ac:dyDescent="0.25">
      <c r="A188" s="8" t="s">
        <v>1123</v>
      </c>
      <c r="B188" s="8" t="s">
        <v>470</v>
      </c>
      <c r="C188" s="84" t="s">
        <v>372</v>
      </c>
      <c r="D188" s="84" t="s">
        <v>890</v>
      </c>
      <c r="E188" s="8" t="s">
        <v>891</v>
      </c>
      <c r="F188" s="8" t="s">
        <v>24</v>
      </c>
      <c r="G188" s="8" t="s">
        <v>906</v>
      </c>
      <c r="H188" s="8" t="s">
        <v>58</v>
      </c>
      <c r="I188" s="9">
        <v>4262</v>
      </c>
      <c r="J188" s="9">
        <v>4262</v>
      </c>
      <c r="K188" s="50" t="s">
        <v>1011</v>
      </c>
      <c r="L188" s="85"/>
      <c r="M188" s="23"/>
    </row>
    <row r="189" spans="1:13" ht="12.75" customHeight="1" x14ac:dyDescent="0.25">
      <c r="A189" s="8" t="s">
        <v>1124</v>
      </c>
      <c r="B189" s="8" t="s">
        <v>1141</v>
      </c>
      <c r="C189" s="84" t="s">
        <v>1155</v>
      </c>
      <c r="D189" s="84" t="s">
        <v>1156</v>
      </c>
      <c r="E189" s="8" t="s">
        <v>1157</v>
      </c>
      <c r="F189" s="8" t="s">
        <v>24</v>
      </c>
      <c r="G189" s="8" t="s">
        <v>992</v>
      </c>
      <c r="H189" s="8" t="s">
        <v>991</v>
      </c>
      <c r="I189" s="9">
        <v>8348</v>
      </c>
      <c r="J189" s="9">
        <v>8348</v>
      </c>
      <c r="K189" s="50" t="s">
        <v>990</v>
      </c>
      <c r="L189" s="85"/>
      <c r="M189" s="23"/>
    </row>
    <row r="190" spans="1:13" ht="12.75" customHeight="1" x14ac:dyDescent="0.25">
      <c r="A190" s="8" t="s">
        <v>1125</v>
      </c>
      <c r="B190" s="8" t="s">
        <v>1141</v>
      </c>
      <c r="C190" s="84" t="s">
        <v>372</v>
      </c>
      <c r="D190" s="84" t="s">
        <v>1158</v>
      </c>
      <c r="E190" s="8" t="s">
        <v>1159</v>
      </c>
      <c r="F190" s="8" t="s">
        <v>2</v>
      </c>
      <c r="G190" s="8" t="s">
        <v>817</v>
      </c>
      <c r="H190" s="8" t="s">
        <v>818</v>
      </c>
      <c r="I190" s="9">
        <v>26360</v>
      </c>
      <c r="J190" s="9">
        <v>26360</v>
      </c>
      <c r="K190" s="50" t="s">
        <v>882</v>
      </c>
      <c r="L190" s="85"/>
      <c r="M190" s="23"/>
    </row>
    <row r="191" spans="1:13" ht="12.75" customHeight="1" x14ac:dyDescent="0.25">
      <c r="A191" s="8" t="s">
        <v>1126</v>
      </c>
      <c r="B191" s="8" t="s">
        <v>1141</v>
      </c>
      <c r="C191" s="84" t="s">
        <v>372</v>
      </c>
      <c r="D191" s="84" t="s">
        <v>1160</v>
      </c>
      <c r="E191" s="8" t="s">
        <v>1161</v>
      </c>
      <c r="F191" s="8" t="s">
        <v>24</v>
      </c>
      <c r="G191" s="8" t="s">
        <v>669</v>
      </c>
      <c r="H191" s="8" t="s">
        <v>1162</v>
      </c>
      <c r="I191" s="9">
        <v>2999</v>
      </c>
      <c r="J191" s="9">
        <v>2999</v>
      </c>
      <c r="K191" s="50" t="s">
        <v>989</v>
      </c>
      <c r="L191" s="85"/>
      <c r="M191" s="23"/>
    </row>
    <row r="192" spans="1:13" ht="12.75" customHeight="1" x14ac:dyDescent="0.25">
      <c r="A192" s="8" t="s">
        <v>1127</v>
      </c>
      <c r="B192" s="8" t="s">
        <v>1137</v>
      </c>
      <c r="C192" s="84" t="s">
        <v>331</v>
      </c>
      <c r="D192" s="84" t="s">
        <v>1167</v>
      </c>
      <c r="E192" s="8" t="s">
        <v>1168</v>
      </c>
      <c r="F192" s="8" t="s">
        <v>24</v>
      </c>
      <c r="G192" s="8" t="s">
        <v>849</v>
      </c>
      <c r="H192" s="8" t="s">
        <v>850</v>
      </c>
      <c r="I192" s="9">
        <v>9500</v>
      </c>
      <c r="J192" s="9">
        <v>9500</v>
      </c>
      <c r="K192" s="50" t="s">
        <v>848</v>
      </c>
      <c r="L192" s="85"/>
      <c r="M192" s="23"/>
    </row>
    <row r="193" spans="1:13" ht="12.75" customHeight="1" x14ac:dyDescent="0.25">
      <c r="A193" s="8" t="s">
        <v>1128</v>
      </c>
      <c r="B193" s="8" t="s">
        <v>1149</v>
      </c>
      <c r="C193" s="84" t="s">
        <v>274</v>
      </c>
      <c r="D193" s="84" t="s">
        <v>974</v>
      </c>
      <c r="E193" s="8" t="s">
        <v>975</v>
      </c>
      <c r="F193" s="8" t="s">
        <v>3</v>
      </c>
      <c r="G193" s="8">
        <v>37500000</v>
      </c>
      <c r="H193" s="8" t="s">
        <v>1169</v>
      </c>
      <c r="I193" s="9">
        <v>1015.28</v>
      </c>
      <c r="J193" s="9">
        <v>1015.28</v>
      </c>
      <c r="K193" s="50"/>
      <c r="L193" s="85" t="s">
        <v>1170</v>
      </c>
      <c r="M193" s="23"/>
    </row>
    <row r="194" spans="1:13" ht="12.75" customHeight="1" x14ac:dyDescent="0.25">
      <c r="A194" s="8" t="s">
        <v>1129</v>
      </c>
      <c r="B194" s="8" t="s">
        <v>1149</v>
      </c>
      <c r="C194" s="84" t="s">
        <v>961</v>
      </c>
      <c r="D194" s="84" t="s">
        <v>958</v>
      </c>
      <c r="E194" s="8" t="s">
        <v>972</v>
      </c>
      <c r="F194" s="8" t="s">
        <v>3</v>
      </c>
      <c r="G194" s="8" t="s">
        <v>881</v>
      </c>
      <c r="H194" s="8" t="s">
        <v>1189</v>
      </c>
      <c r="I194" s="9">
        <v>29050</v>
      </c>
      <c r="J194" s="9">
        <v>29050</v>
      </c>
      <c r="K194" s="50"/>
      <c r="L194" s="85" t="s">
        <v>1190</v>
      </c>
      <c r="M194" s="23"/>
    </row>
    <row r="195" spans="1:13" ht="12.75" customHeight="1" x14ac:dyDescent="0.25">
      <c r="A195" s="8" t="s">
        <v>1130</v>
      </c>
      <c r="B195" s="8" t="s">
        <v>1163</v>
      </c>
      <c r="C195" s="84" t="s">
        <v>1164</v>
      </c>
      <c r="D195" s="84" t="s">
        <v>1165</v>
      </c>
      <c r="E195" s="8" t="s">
        <v>1166</v>
      </c>
      <c r="F195" s="8" t="s">
        <v>24</v>
      </c>
      <c r="G195" s="8" t="s">
        <v>1003</v>
      </c>
      <c r="H195" s="8" t="s">
        <v>1004</v>
      </c>
      <c r="I195" s="9">
        <v>28990</v>
      </c>
      <c r="J195" s="9">
        <v>28990</v>
      </c>
      <c r="K195" s="50" t="s">
        <v>1002</v>
      </c>
      <c r="L195" s="85"/>
      <c r="M195" s="23"/>
    </row>
    <row r="196" spans="1:13" ht="12.75" customHeight="1" x14ac:dyDescent="0.25">
      <c r="A196" s="8" t="s">
        <v>1131</v>
      </c>
      <c r="B196" s="8" t="s">
        <v>1179</v>
      </c>
      <c r="C196" s="84" t="s">
        <v>1093</v>
      </c>
      <c r="D196" s="84" t="s">
        <v>1249</v>
      </c>
      <c r="E196" s="8" t="s">
        <v>1256</v>
      </c>
      <c r="F196" s="8" t="s">
        <v>3</v>
      </c>
      <c r="G196" s="8" t="s">
        <v>468</v>
      </c>
      <c r="H196" s="8" t="s">
        <v>1250</v>
      </c>
      <c r="I196" s="9">
        <v>1898.75</v>
      </c>
      <c r="J196" s="9">
        <v>1898.75</v>
      </c>
      <c r="K196" s="50"/>
      <c r="L196" s="85" t="s">
        <v>1255</v>
      </c>
      <c r="M196" s="23"/>
    </row>
    <row r="197" spans="1:13" ht="12.75" customHeight="1" x14ac:dyDescent="0.25">
      <c r="A197" s="8" t="s">
        <v>1289</v>
      </c>
      <c r="B197" s="8" t="s">
        <v>1179</v>
      </c>
      <c r="C197" s="84" t="s">
        <v>1093</v>
      </c>
      <c r="D197" s="84" t="s">
        <v>1291</v>
      </c>
      <c r="E197" s="8" t="s">
        <v>1292</v>
      </c>
      <c r="F197" s="8" t="s">
        <v>3</v>
      </c>
      <c r="G197" s="8" t="s">
        <v>636</v>
      </c>
      <c r="H197" s="8" t="s">
        <v>1293</v>
      </c>
      <c r="I197" s="9">
        <v>672.6</v>
      </c>
      <c r="J197" s="9">
        <v>672.6</v>
      </c>
      <c r="K197" s="50"/>
      <c r="L197" s="85" t="s">
        <v>1294</v>
      </c>
      <c r="M197" s="23"/>
    </row>
    <row r="198" spans="1:13" ht="12.75" customHeight="1" x14ac:dyDescent="0.25">
      <c r="A198" s="8" t="s">
        <v>1290</v>
      </c>
      <c r="B198" s="8" t="s">
        <v>1179</v>
      </c>
      <c r="C198" s="84" t="s">
        <v>961</v>
      </c>
      <c r="D198" s="84" t="s">
        <v>629</v>
      </c>
      <c r="E198" s="8" t="s">
        <v>630</v>
      </c>
      <c r="F198" s="8" t="s">
        <v>3</v>
      </c>
      <c r="G198" s="8" t="s">
        <v>1295</v>
      </c>
      <c r="H198" s="8" t="s">
        <v>1296</v>
      </c>
      <c r="I198" s="9">
        <v>1921.75</v>
      </c>
      <c r="J198" s="9">
        <v>1921.75</v>
      </c>
      <c r="K198" s="50"/>
      <c r="L198" s="85" t="s">
        <v>1297</v>
      </c>
      <c r="M198" s="23"/>
    </row>
    <row r="199" spans="1:13" ht="12.75" customHeight="1" x14ac:dyDescent="0.25">
      <c r="A199" s="8" t="s">
        <v>1171</v>
      </c>
      <c r="B199" s="8" t="s">
        <v>1179</v>
      </c>
      <c r="C199" s="84" t="s">
        <v>1192</v>
      </c>
      <c r="D199" s="84" t="s">
        <v>423</v>
      </c>
      <c r="E199" s="8" t="s">
        <v>424</v>
      </c>
      <c r="F199" s="8" t="s">
        <v>3</v>
      </c>
      <c r="G199" s="8">
        <v>63712400</v>
      </c>
      <c r="H199" s="8" t="s">
        <v>1191</v>
      </c>
      <c r="I199" s="9">
        <v>50</v>
      </c>
      <c r="J199" s="9">
        <v>50</v>
      </c>
      <c r="K199" s="50"/>
      <c r="L199" s="85" t="s">
        <v>1193</v>
      </c>
      <c r="M199" s="23"/>
    </row>
    <row r="200" spans="1:13" ht="12.75" customHeight="1" x14ac:dyDescent="0.25">
      <c r="A200" s="8" t="s">
        <v>1172</v>
      </c>
      <c r="B200" s="8" t="s">
        <v>1179</v>
      </c>
      <c r="C200" s="84" t="s">
        <v>1180</v>
      </c>
      <c r="D200" s="84" t="s">
        <v>370</v>
      </c>
      <c r="E200" s="8" t="s">
        <v>371</v>
      </c>
      <c r="F200" s="8" t="s">
        <v>24</v>
      </c>
      <c r="G200" s="8" t="s">
        <v>993</v>
      </c>
      <c r="H200" s="8" t="s">
        <v>88</v>
      </c>
      <c r="I200" s="9">
        <v>900</v>
      </c>
      <c r="J200" s="9">
        <v>900</v>
      </c>
      <c r="K200" s="50" t="s">
        <v>1044</v>
      </c>
      <c r="L200" s="85"/>
      <c r="M200" s="23"/>
    </row>
    <row r="201" spans="1:13" ht="12.75" customHeight="1" x14ac:dyDescent="0.25">
      <c r="A201" s="8" t="s">
        <v>1173</v>
      </c>
      <c r="B201" s="8" t="s">
        <v>1179</v>
      </c>
      <c r="C201" s="84" t="s">
        <v>964</v>
      </c>
      <c r="D201" s="84" t="s">
        <v>1181</v>
      </c>
      <c r="E201" s="8" t="s">
        <v>1182</v>
      </c>
      <c r="F201" s="8" t="s">
        <v>24</v>
      </c>
      <c r="G201" s="8">
        <v>50532300</v>
      </c>
      <c r="H201" s="8" t="s">
        <v>104</v>
      </c>
      <c r="I201" s="9">
        <v>70612</v>
      </c>
      <c r="J201" s="9">
        <v>54257</v>
      </c>
      <c r="K201" s="50" t="s">
        <v>999</v>
      </c>
      <c r="L201" s="85"/>
      <c r="M201" s="23"/>
    </row>
    <row r="202" spans="1:13" ht="12.75" customHeight="1" x14ac:dyDescent="0.25">
      <c r="A202" s="8" t="s">
        <v>1174</v>
      </c>
      <c r="B202" s="8" t="s">
        <v>1179</v>
      </c>
      <c r="C202" s="84" t="s">
        <v>566</v>
      </c>
      <c r="D202" s="84" t="s">
        <v>974</v>
      </c>
      <c r="E202" s="8" t="s">
        <v>975</v>
      </c>
      <c r="F202" s="8" t="s">
        <v>24</v>
      </c>
      <c r="G202" s="8" t="s">
        <v>968</v>
      </c>
      <c r="H202" s="8" t="s">
        <v>969</v>
      </c>
      <c r="I202" s="9">
        <v>10265</v>
      </c>
      <c r="J202" s="9">
        <v>10265</v>
      </c>
      <c r="K202" s="50" t="s">
        <v>966</v>
      </c>
      <c r="L202" s="85"/>
      <c r="M202" s="23"/>
    </row>
    <row r="203" spans="1:13" ht="12.75" customHeight="1" x14ac:dyDescent="0.25">
      <c r="A203" s="8" t="s">
        <v>1175</v>
      </c>
      <c r="B203" s="8" t="s">
        <v>1179</v>
      </c>
      <c r="C203" s="84" t="s">
        <v>372</v>
      </c>
      <c r="D203" s="84" t="s">
        <v>997</v>
      </c>
      <c r="E203" s="8" t="s">
        <v>998</v>
      </c>
      <c r="F203" s="8" t="s">
        <v>24</v>
      </c>
      <c r="G203" s="8" t="s">
        <v>1001</v>
      </c>
      <c r="H203" s="8" t="s">
        <v>1188</v>
      </c>
      <c r="I203" s="9">
        <v>15490</v>
      </c>
      <c r="J203" s="9">
        <v>15490</v>
      </c>
      <c r="K203" s="50" t="s">
        <v>1000</v>
      </c>
      <c r="L203" s="85"/>
      <c r="M203" s="23"/>
    </row>
    <row r="204" spans="1:13" ht="12.75" customHeight="1" x14ac:dyDescent="0.25">
      <c r="A204" s="8" t="s">
        <v>1176</v>
      </c>
      <c r="B204" s="8" t="s">
        <v>1179</v>
      </c>
      <c r="C204" s="84" t="s">
        <v>1237</v>
      </c>
      <c r="D204" s="84" t="s">
        <v>738</v>
      </c>
      <c r="E204" s="8" t="s">
        <v>739</v>
      </c>
      <c r="F204" s="8" t="s">
        <v>3</v>
      </c>
      <c r="G204" s="8" t="s">
        <v>740</v>
      </c>
      <c r="H204" s="8" t="s">
        <v>1238</v>
      </c>
      <c r="I204" s="9">
        <v>500</v>
      </c>
      <c r="J204" s="9">
        <v>500</v>
      </c>
      <c r="K204" s="50"/>
      <c r="L204" s="85" t="s">
        <v>1239</v>
      </c>
      <c r="M204" s="23"/>
    </row>
    <row r="205" spans="1:13" ht="12.75" customHeight="1" x14ac:dyDescent="0.25">
      <c r="A205" s="8" t="s">
        <v>1177</v>
      </c>
      <c r="B205" s="8" t="s">
        <v>1152</v>
      </c>
      <c r="C205" s="84" t="s">
        <v>422</v>
      </c>
      <c r="D205" s="84" t="s">
        <v>1393</v>
      </c>
      <c r="E205" s="8" t="s">
        <v>1394</v>
      </c>
      <c r="F205" s="8" t="s">
        <v>3</v>
      </c>
      <c r="G205" s="8" t="s">
        <v>664</v>
      </c>
      <c r="H205" s="8" t="s">
        <v>1395</v>
      </c>
      <c r="I205" s="9">
        <v>3150</v>
      </c>
      <c r="J205" s="9">
        <v>0</v>
      </c>
      <c r="K205" s="50"/>
      <c r="L205" s="85" t="s">
        <v>1396</v>
      </c>
      <c r="M205" s="23"/>
    </row>
    <row r="206" spans="1:13" ht="12.75" customHeight="1" x14ac:dyDescent="0.25">
      <c r="A206" s="8" t="s">
        <v>1178</v>
      </c>
      <c r="B206" s="8" t="s">
        <v>1152</v>
      </c>
      <c r="C206" s="84" t="s">
        <v>372</v>
      </c>
      <c r="D206" s="84" t="s">
        <v>1216</v>
      </c>
      <c r="E206" s="8" t="s">
        <v>1217</v>
      </c>
      <c r="F206" s="8" t="s">
        <v>3</v>
      </c>
      <c r="G206" s="8">
        <v>55300000</v>
      </c>
      <c r="H206" s="8" t="s">
        <v>1218</v>
      </c>
      <c r="I206" s="9">
        <v>9907.0499999999993</v>
      </c>
      <c r="J206" s="9">
        <v>9907.0499999999993</v>
      </c>
      <c r="K206" s="50"/>
      <c r="L206" s="85" t="s">
        <v>1219</v>
      </c>
      <c r="M206" s="23"/>
    </row>
    <row r="207" spans="1:13" ht="12.75" customHeight="1" x14ac:dyDescent="0.25">
      <c r="A207" s="8" t="s">
        <v>1183</v>
      </c>
      <c r="B207" s="8" t="s">
        <v>924</v>
      </c>
      <c r="C207" s="84" t="s">
        <v>1220</v>
      </c>
      <c r="D207" s="84" t="s">
        <v>622</v>
      </c>
      <c r="E207" s="8" t="s">
        <v>623</v>
      </c>
      <c r="F207" s="8" t="s">
        <v>24</v>
      </c>
      <c r="G207" s="8" t="s">
        <v>1010</v>
      </c>
      <c r="H207" s="8" t="s">
        <v>1046</v>
      </c>
      <c r="I207" s="9">
        <v>900</v>
      </c>
      <c r="J207" s="9">
        <v>900</v>
      </c>
      <c r="K207" s="50" t="s">
        <v>1045</v>
      </c>
      <c r="L207" s="85"/>
      <c r="M207" s="23"/>
    </row>
    <row r="208" spans="1:13" ht="12.75" customHeight="1" x14ac:dyDescent="0.25">
      <c r="A208" s="8" t="s">
        <v>1184</v>
      </c>
      <c r="B208" s="8" t="s">
        <v>924</v>
      </c>
      <c r="C208" s="84" t="s">
        <v>422</v>
      </c>
      <c r="D208" s="84" t="s">
        <v>1285</v>
      </c>
      <c r="E208" s="8" t="s">
        <v>1286</v>
      </c>
      <c r="F208" s="8" t="s">
        <v>3</v>
      </c>
      <c r="G208" s="8" t="s">
        <v>664</v>
      </c>
      <c r="H208" s="8" t="s">
        <v>1287</v>
      </c>
      <c r="I208" s="9">
        <v>2535</v>
      </c>
      <c r="J208" s="9">
        <v>2534.9400000000005</v>
      </c>
      <c r="K208" s="50"/>
      <c r="L208" s="85" t="s">
        <v>1288</v>
      </c>
      <c r="M208" s="23"/>
    </row>
    <row r="209" spans="1:13" ht="12.75" customHeight="1" x14ac:dyDescent="0.25">
      <c r="A209" s="8" t="s">
        <v>1185</v>
      </c>
      <c r="B209" s="8" t="s">
        <v>1200</v>
      </c>
      <c r="C209" s="84" t="s">
        <v>566</v>
      </c>
      <c r="D209" s="84" t="s">
        <v>1240</v>
      </c>
      <c r="E209" s="8" t="s">
        <v>1168</v>
      </c>
      <c r="F209" s="8" t="s">
        <v>2</v>
      </c>
      <c r="G209" s="8" t="s">
        <v>845</v>
      </c>
      <c r="H209" s="8" t="s">
        <v>64</v>
      </c>
      <c r="I209" s="9">
        <v>14400</v>
      </c>
      <c r="J209" s="9">
        <v>14400</v>
      </c>
      <c r="K209" s="50" t="s">
        <v>844</v>
      </c>
      <c r="L209" s="85"/>
      <c r="M209" s="23"/>
    </row>
    <row r="210" spans="1:13" ht="12.75" customHeight="1" x14ac:dyDescent="0.25">
      <c r="A210" s="8" t="s">
        <v>1186</v>
      </c>
      <c r="B210" s="8" t="s">
        <v>1200</v>
      </c>
      <c r="C210" s="84" t="s">
        <v>566</v>
      </c>
      <c r="D210" s="84" t="s">
        <v>1229</v>
      </c>
      <c r="E210" s="8" t="s">
        <v>1230</v>
      </c>
      <c r="F210" s="8" t="s">
        <v>2</v>
      </c>
      <c r="G210" s="8" t="s">
        <v>122</v>
      </c>
      <c r="H210" s="8" t="s">
        <v>987</v>
      </c>
      <c r="I210" s="9">
        <v>42126.19</v>
      </c>
      <c r="J210" s="9">
        <v>38713.300000000003</v>
      </c>
      <c r="K210" s="50" t="s">
        <v>986</v>
      </c>
      <c r="L210" s="85"/>
      <c r="M210" s="23"/>
    </row>
    <row r="211" spans="1:13" ht="12.75" customHeight="1" x14ac:dyDescent="0.25">
      <c r="A211" s="8" t="s">
        <v>1187</v>
      </c>
      <c r="B211" s="8" t="s">
        <v>1203</v>
      </c>
      <c r="C211" s="84" t="s">
        <v>274</v>
      </c>
      <c r="D211" s="84" t="s">
        <v>622</v>
      </c>
      <c r="E211" s="8" t="s">
        <v>623</v>
      </c>
      <c r="F211" s="8" t="s">
        <v>24</v>
      </c>
      <c r="G211" s="8" t="s">
        <v>1074</v>
      </c>
      <c r="H211" s="8" t="s">
        <v>1075</v>
      </c>
      <c r="I211" s="9">
        <v>13940</v>
      </c>
      <c r="J211" s="9">
        <v>13940</v>
      </c>
      <c r="K211" s="50" t="s">
        <v>1073</v>
      </c>
      <c r="L211" s="85"/>
      <c r="M211" s="23"/>
    </row>
    <row r="212" spans="1:13" ht="12.75" customHeight="1" x14ac:dyDescent="0.25">
      <c r="A212" s="8" t="s">
        <v>1221</v>
      </c>
      <c r="B212" s="8" t="s">
        <v>1203</v>
      </c>
      <c r="C212" s="84" t="s">
        <v>559</v>
      </c>
      <c r="D212" s="84" t="s">
        <v>1206</v>
      </c>
      <c r="E212" s="8" t="s">
        <v>1207</v>
      </c>
      <c r="F212" s="8" t="s">
        <v>3</v>
      </c>
      <c r="G212" s="8" t="s">
        <v>1208</v>
      </c>
      <c r="H212" s="8" t="s">
        <v>1323</v>
      </c>
      <c r="I212" s="9">
        <v>800</v>
      </c>
      <c r="J212" s="9">
        <v>720</v>
      </c>
      <c r="K212" s="50"/>
      <c r="L212" s="85" t="s">
        <v>1324</v>
      </c>
      <c r="M212" s="23"/>
    </row>
    <row r="213" spans="1:13" ht="12.75" customHeight="1" x14ac:dyDescent="0.25">
      <c r="A213" s="8" t="s">
        <v>1222</v>
      </c>
      <c r="B213" s="8" t="s">
        <v>1251</v>
      </c>
      <c r="C213" s="84" t="s">
        <v>372</v>
      </c>
      <c r="D213" s="84" t="s">
        <v>1253</v>
      </c>
      <c r="E213" s="8" t="s">
        <v>1254</v>
      </c>
      <c r="F213" s="8" t="s">
        <v>24</v>
      </c>
      <c r="G213" s="8" t="s">
        <v>233</v>
      </c>
      <c r="H213" s="8" t="s">
        <v>45</v>
      </c>
      <c r="I213" s="9">
        <v>11450</v>
      </c>
      <c r="J213" s="9">
        <v>11450</v>
      </c>
      <c r="K213" s="50" t="s">
        <v>1140</v>
      </c>
      <c r="L213" s="85"/>
      <c r="M213" s="23"/>
    </row>
    <row r="214" spans="1:13" ht="12.75" customHeight="1" x14ac:dyDescent="0.25">
      <c r="A214" s="8" t="s">
        <v>1223</v>
      </c>
      <c r="B214" s="8" t="s">
        <v>1251</v>
      </c>
      <c r="C214" s="84" t="s">
        <v>1164</v>
      </c>
      <c r="D214" s="84" t="s">
        <v>1266</v>
      </c>
      <c r="E214" s="8" t="s">
        <v>1252</v>
      </c>
      <c r="F214" s="8" t="s">
        <v>24</v>
      </c>
      <c r="G214" s="8" t="s">
        <v>1146</v>
      </c>
      <c r="H214" s="8" t="s">
        <v>110</v>
      </c>
      <c r="I214" s="9">
        <v>3000</v>
      </c>
      <c r="J214" s="9">
        <v>3000</v>
      </c>
      <c r="K214" s="50" t="s">
        <v>1145</v>
      </c>
      <c r="L214" s="85"/>
      <c r="M214" s="23"/>
    </row>
    <row r="215" spans="1:13" ht="12.75" customHeight="1" x14ac:dyDescent="0.25">
      <c r="A215" s="8" t="s">
        <v>1224</v>
      </c>
      <c r="B215" s="8" t="s">
        <v>1251</v>
      </c>
      <c r="C215" s="84" t="s">
        <v>599</v>
      </c>
      <c r="D215" s="84" t="s">
        <v>1257</v>
      </c>
      <c r="E215" s="8" t="s">
        <v>1258</v>
      </c>
      <c r="F215" s="8" t="s">
        <v>3</v>
      </c>
      <c r="G215" s="8" t="s">
        <v>29</v>
      </c>
      <c r="H215" s="8" t="s">
        <v>1259</v>
      </c>
      <c r="I215" s="9">
        <v>30000</v>
      </c>
      <c r="J215" s="9">
        <v>3500</v>
      </c>
      <c r="K215" s="50"/>
      <c r="L215" s="85" t="s">
        <v>1260</v>
      </c>
      <c r="M215" s="23"/>
    </row>
    <row r="216" spans="1:13" ht="12.75" customHeight="1" x14ac:dyDescent="0.25">
      <c r="A216" s="8" t="s">
        <v>1225</v>
      </c>
      <c r="B216" s="8" t="s">
        <v>918</v>
      </c>
      <c r="C216" s="84" t="s">
        <v>1354</v>
      </c>
      <c r="D216" s="84" t="s">
        <v>1367</v>
      </c>
      <c r="E216" s="8" t="s">
        <v>1368</v>
      </c>
      <c r="F216" s="8" t="s">
        <v>3</v>
      </c>
      <c r="G216" s="8" t="s">
        <v>1357</v>
      </c>
      <c r="H216" s="8" t="s">
        <v>1369</v>
      </c>
      <c r="I216" s="9">
        <v>1000</v>
      </c>
      <c r="J216" s="9">
        <v>852</v>
      </c>
      <c r="K216" s="50"/>
      <c r="L216" s="85" t="s">
        <v>1370</v>
      </c>
      <c r="M216" s="23"/>
    </row>
    <row r="217" spans="1:13" ht="12.75" customHeight="1" x14ac:dyDescent="0.25">
      <c r="A217" s="8" t="s">
        <v>1261</v>
      </c>
      <c r="B217" s="8" t="s">
        <v>918</v>
      </c>
      <c r="C217" s="84" t="s">
        <v>1354</v>
      </c>
      <c r="D217" s="84" t="s">
        <v>1355</v>
      </c>
      <c r="E217" s="8" t="s">
        <v>1356</v>
      </c>
      <c r="F217" s="8" t="s">
        <v>3</v>
      </c>
      <c r="G217" s="8" t="s">
        <v>1357</v>
      </c>
      <c r="H217" s="8" t="s">
        <v>1358</v>
      </c>
      <c r="I217" s="9">
        <v>2500</v>
      </c>
      <c r="J217" s="9">
        <v>360</v>
      </c>
      <c r="K217" s="50"/>
      <c r="L217" s="85" t="s">
        <v>1366</v>
      </c>
      <c r="M217" s="23"/>
    </row>
    <row r="218" spans="1:13" ht="12.75" customHeight="1" x14ac:dyDescent="0.25">
      <c r="A218" s="8" t="s">
        <v>1262</v>
      </c>
      <c r="B218" s="8" t="s">
        <v>918</v>
      </c>
      <c r="C218" s="84" t="s">
        <v>1275</v>
      </c>
      <c r="D218" s="84" t="s">
        <v>629</v>
      </c>
      <c r="E218" s="8" t="s">
        <v>630</v>
      </c>
      <c r="F218" s="8" t="s">
        <v>3</v>
      </c>
      <c r="G218" s="8">
        <v>55500000</v>
      </c>
      <c r="H218" s="8" t="s">
        <v>1283</v>
      </c>
      <c r="I218" s="9">
        <v>402.53</v>
      </c>
      <c r="J218" s="9">
        <v>402.53</v>
      </c>
      <c r="K218" s="50"/>
      <c r="L218" s="85" t="s">
        <v>1284</v>
      </c>
      <c r="M218" s="23"/>
    </row>
    <row r="219" spans="1:13" ht="12.75" customHeight="1" x14ac:dyDescent="0.25">
      <c r="A219" s="8" t="s">
        <v>1263</v>
      </c>
      <c r="B219" s="8" t="s">
        <v>918</v>
      </c>
      <c r="C219" s="84" t="s">
        <v>1332</v>
      </c>
      <c r="D219" s="84" t="s">
        <v>913</v>
      </c>
      <c r="E219" s="8" t="s">
        <v>914</v>
      </c>
      <c r="F219" s="8" t="s">
        <v>3</v>
      </c>
      <c r="G219" s="8" t="s">
        <v>915</v>
      </c>
      <c r="H219" s="8" t="s">
        <v>1333</v>
      </c>
      <c r="I219" s="9">
        <v>453</v>
      </c>
      <c r="J219" s="9">
        <v>453</v>
      </c>
      <c r="K219" s="50"/>
      <c r="L219" s="85" t="s">
        <v>1334</v>
      </c>
      <c r="M219" s="23"/>
    </row>
    <row r="220" spans="1:13" ht="12.75" customHeight="1" x14ac:dyDescent="0.25">
      <c r="A220" s="8" t="s">
        <v>1264</v>
      </c>
      <c r="B220" s="8" t="s">
        <v>918</v>
      </c>
      <c r="C220" s="84" t="s">
        <v>277</v>
      </c>
      <c r="D220" s="84" t="s">
        <v>1318</v>
      </c>
      <c r="E220" s="8" t="s">
        <v>1319</v>
      </c>
      <c r="F220" s="8" t="s">
        <v>24</v>
      </c>
      <c r="G220" s="8" t="s">
        <v>866</v>
      </c>
      <c r="H220" s="8" t="s">
        <v>1139</v>
      </c>
      <c r="I220" s="9">
        <v>2699</v>
      </c>
      <c r="J220" s="9">
        <v>836.68999999999994</v>
      </c>
      <c r="K220" s="50" t="s">
        <v>1138</v>
      </c>
      <c r="L220" s="85"/>
      <c r="M220" s="23"/>
    </row>
    <row r="221" spans="1:13" ht="12.75" customHeight="1" x14ac:dyDescent="0.25">
      <c r="A221" s="8" t="s">
        <v>1307</v>
      </c>
      <c r="B221" s="8" t="s">
        <v>1278</v>
      </c>
      <c r="C221" s="84" t="s">
        <v>1315</v>
      </c>
      <c r="D221" s="84" t="s">
        <v>423</v>
      </c>
      <c r="E221" s="8" t="s">
        <v>424</v>
      </c>
      <c r="F221" s="8" t="s">
        <v>3</v>
      </c>
      <c r="G221" s="8" t="s">
        <v>792</v>
      </c>
      <c r="H221" s="8" t="s">
        <v>1316</v>
      </c>
      <c r="I221" s="9">
        <v>4250</v>
      </c>
      <c r="J221" s="9">
        <v>4250</v>
      </c>
      <c r="K221" s="50"/>
      <c r="L221" s="85" t="s">
        <v>1317</v>
      </c>
      <c r="M221" s="23"/>
    </row>
    <row r="222" spans="1:13" ht="12.75" customHeight="1" x14ac:dyDescent="0.25">
      <c r="A222" s="8" t="s">
        <v>1308</v>
      </c>
      <c r="B222" s="8" t="s">
        <v>1278</v>
      </c>
      <c r="C222" s="84" t="s">
        <v>277</v>
      </c>
      <c r="D222" s="84" t="s">
        <v>1320</v>
      </c>
      <c r="E222" s="8" t="s">
        <v>1321</v>
      </c>
      <c r="F222" s="8" t="s">
        <v>2</v>
      </c>
      <c r="G222" s="8" t="s">
        <v>984</v>
      </c>
      <c r="H222" s="8" t="s">
        <v>50</v>
      </c>
      <c r="I222" s="9">
        <v>3700</v>
      </c>
      <c r="J222" s="9">
        <v>1755</v>
      </c>
      <c r="K222" s="50" t="s">
        <v>983</v>
      </c>
      <c r="L222" s="85"/>
      <c r="M222" s="23"/>
    </row>
    <row r="223" spans="1:13" ht="12.75" customHeight="1" x14ac:dyDescent="0.25">
      <c r="A223" s="8" t="s">
        <v>1309</v>
      </c>
      <c r="B223" s="8" t="s">
        <v>1275</v>
      </c>
      <c r="C223" s="84" t="s">
        <v>1322</v>
      </c>
      <c r="D223" s="84" t="s">
        <v>890</v>
      </c>
      <c r="E223" s="8" t="s">
        <v>891</v>
      </c>
      <c r="F223" s="8" t="s">
        <v>24</v>
      </c>
      <c r="G223" s="8" t="s">
        <v>1154</v>
      </c>
      <c r="H223" s="8" t="s">
        <v>1107</v>
      </c>
      <c r="I223" s="9">
        <v>3292</v>
      </c>
      <c r="J223" s="9">
        <v>3292</v>
      </c>
      <c r="K223" s="50" t="s">
        <v>1153</v>
      </c>
      <c r="L223" s="85"/>
      <c r="M223" s="23"/>
    </row>
    <row r="224" spans="1:13" ht="12.75" customHeight="1" x14ac:dyDescent="0.25">
      <c r="A224" s="8" t="s">
        <v>1310</v>
      </c>
      <c r="B224" s="8" t="s">
        <v>1016</v>
      </c>
      <c r="C224" s="84" t="s">
        <v>1352</v>
      </c>
      <c r="D224" s="84" t="s">
        <v>1353</v>
      </c>
      <c r="E224" s="8" t="s">
        <v>855</v>
      </c>
      <c r="F224" s="8" t="s">
        <v>24</v>
      </c>
      <c r="G224" s="8" t="s">
        <v>1197</v>
      </c>
      <c r="H224" s="8" t="s">
        <v>1198</v>
      </c>
      <c r="I224" s="9">
        <v>6960</v>
      </c>
      <c r="J224" s="9">
        <v>6960</v>
      </c>
      <c r="K224" s="50" t="s">
        <v>1196</v>
      </c>
      <c r="L224" s="85"/>
      <c r="M224" s="23"/>
    </row>
    <row r="225" spans="1:13" ht="12.75" customHeight="1" x14ac:dyDescent="0.25">
      <c r="A225" s="8" t="s">
        <v>1311</v>
      </c>
      <c r="B225" s="8" t="s">
        <v>1016</v>
      </c>
      <c r="C225" s="84" t="s">
        <v>1330</v>
      </c>
      <c r="D225" s="84" t="s">
        <v>329</v>
      </c>
      <c r="E225" s="8" t="s">
        <v>330</v>
      </c>
      <c r="F225" s="8" t="s">
        <v>2</v>
      </c>
      <c r="G225" s="8" t="s">
        <v>619</v>
      </c>
      <c r="H225" s="8" t="s">
        <v>77</v>
      </c>
      <c r="I225" s="9">
        <v>632000</v>
      </c>
      <c r="J225" s="9">
        <v>632000</v>
      </c>
      <c r="K225" s="50" t="s">
        <v>618</v>
      </c>
      <c r="L225" s="85"/>
      <c r="M225" s="23"/>
    </row>
    <row r="226" spans="1:13" ht="12.75" customHeight="1" x14ac:dyDescent="0.25">
      <c r="A226" s="8" t="s">
        <v>1312</v>
      </c>
      <c r="B226" s="8" t="s">
        <v>1299</v>
      </c>
      <c r="C226" s="84" t="s">
        <v>372</v>
      </c>
      <c r="D226" s="84" t="s">
        <v>595</v>
      </c>
      <c r="E226" s="8" t="s">
        <v>596</v>
      </c>
      <c r="F226" s="8" t="s">
        <v>3</v>
      </c>
      <c r="G226" s="8" t="s">
        <v>118</v>
      </c>
      <c r="H226" s="8" t="s">
        <v>1349</v>
      </c>
      <c r="I226" s="9">
        <v>19713.599999999999</v>
      </c>
      <c r="J226" s="9">
        <v>19713.599999999999</v>
      </c>
      <c r="K226" s="50"/>
      <c r="L226" s="85" t="s">
        <v>1350</v>
      </c>
      <c r="M226" s="23"/>
    </row>
    <row r="227" spans="1:13" ht="12.75" customHeight="1" x14ac:dyDescent="0.25">
      <c r="A227" s="8" t="s">
        <v>1313</v>
      </c>
      <c r="B227" s="8" t="s">
        <v>1326</v>
      </c>
      <c r="C227" s="84" t="s">
        <v>1351</v>
      </c>
      <c r="D227" s="84" t="s">
        <v>713</v>
      </c>
      <c r="E227" s="8" t="s">
        <v>714</v>
      </c>
      <c r="F227" s="8" t="s">
        <v>24</v>
      </c>
      <c r="G227" s="8" t="s">
        <v>233</v>
      </c>
      <c r="H227" s="8" t="s">
        <v>1201</v>
      </c>
      <c r="I227" s="9">
        <v>1200</v>
      </c>
      <c r="J227" s="9">
        <v>1200</v>
      </c>
      <c r="K227" s="50" t="s">
        <v>1199</v>
      </c>
      <c r="L227" s="85"/>
      <c r="M227" s="23"/>
    </row>
    <row r="228" spans="1:13" ht="12.75" customHeight="1" x14ac:dyDescent="0.25">
      <c r="A228" s="8" t="s">
        <v>1314</v>
      </c>
      <c r="B228" s="8" t="s">
        <v>1326</v>
      </c>
      <c r="C228" s="84" t="s">
        <v>1359</v>
      </c>
      <c r="D228" s="84" t="s">
        <v>1360</v>
      </c>
      <c r="E228" s="8" t="s">
        <v>1361</v>
      </c>
      <c r="F228" s="8" t="s">
        <v>2</v>
      </c>
      <c r="G228" s="8" t="s">
        <v>1072</v>
      </c>
      <c r="H228" s="8" t="s">
        <v>1071</v>
      </c>
      <c r="I228" s="9">
        <v>4396</v>
      </c>
      <c r="J228" s="9">
        <v>4396</v>
      </c>
      <c r="K228" s="50" t="s">
        <v>1070</v>
      </c>
      <c r="L228" s="85"/>
      <c r="M228" s="23"/>
    </row>
    <row r="229" spans="1:13" ht="12.75" customHeight="1" x14ac:dyDescent="0.25">
      <c r="A229" s="8" t="s">
        <v>1340</v>
      </c>
      <c r="B229" s="8" t="s">
        <v>1362</v>
      </c>
      <c r="C229" s="84" t="s">
        <v>1363</v>
      </c>
      <c r="D229" s="84" t="s">
        <v>1364</v>
      </c>
      <c r="E229" s="8" t="s">
        <v>1365</v>
      </c>
      <c r="F229" s="8" t="s">
        <v>24</v>
      </c>
      <c r="G229" s="8" t="s">
        <v>1244</v>
      </c>
      <c r="H229" s="8" t="s">
        <v>1243</v>
      </c>
      <c r="I229" s="9">
        <v>5650</v>
      </c>
      <c r="J229" s="9">
        <v>5650</v>
      </c>
      <c r="K229" s="50" t="s">
        <v>1242</v>
      </c>
      <c r="L229" s="85"/>
      <c r="M229" s="23"/>
    </row>
    <row r="230" spans="1:13" ht="12.75" customHeight="1" x14ac:dyDescent="0.25">
      <c r="A230" s="8" t="s">
        <v>1341</v>
      </c>
      <c r="B230" s="8" t="s">
        <v>1362</v>
      </c>
      <c r="C230" s="84" t="s">
        <v>1363</v>
      </c>
      <c r="D230" s="84" t="s">
        <v>1371</v>
      </c>
      <c r="E230" s="8" t="s">
        <v>1372</v>
      </c>
      <c r="F230" s="8" t="s">
        <v>24</v>
      </c>
      <c r="G230" s="8" t="s">
        <v>1195</v>
      </c>
      <c r="H230" s="8" t="s">
        <v>89</v>
      </c>
      <c r="I230" s="9">
        <v>3705</v>
      </c>
      <c r="J230" s="9">
        <v>3705</v>
      </c>
      <c r="K230" s="50" t="s">
        <v>1194</v>
      </c>
      <c r="L230" s="85"/>
      <c r="M230" s="23"/>
    </row>
    <row r="231" spans="1:13" ht="12.75" customHeight="1" x14ac:dyDescent="0.25">
      <c r="A231" s="8" t="s">
        <v>1342</v>
      </c>
      <c r="B231" s="8" t="s">
        <v>1362</v>
      </c>
      <c r="C231" s="84" t="s">
        <v>1373</v>
      </c>
      <c r="D231" s="84" t="s">
        <v>1374</v>
      </c>
      <c r="E231" s="8" t="s">
        <v>1375</v>
      </c>
      <c r="F231" s="8" t="s">
        <v>24</v>
      </c>
      <c r="G231" s="8" t="s">
        <v>863</v>
      </c>
      <c r="H231" s="8" t="s">
        <v>192</v>
      </c>
      <c r="I231" s="9">
        <v>23296</v>
      </c>
      <c r="J231" s="9">
        <v>23296</v>
      </c>
      <c r="K231" s="50" t="s">
        <v>1241</v>
      </c>
      <c r="L231" s="85"/>
      <c r="M231" s="23"/>
    </row>
    <row r="232" spans="1:13" ht="12.75" customHeight="1" x14ac:dyDescent="0.25">
      <c r="A232" s="8" t="s">
        <v>1343</v>
      </c>
      <c r="B232" s="8" t="s">
        <v>1237</v>
      </c>
      <c r="C232" s="84" t="s">
        <v>1465</v>
      </c>
      <c r="D232" s="84" t="s">
        <v>1466</v>
      </c>
      <c r="E232" s="8" t="s">
        <v>1467</v>
      </c>
      <c r="F232" s="8" t="s">
        <v>3</v>
      </c>
      <c r="G232" s="8" t="s">
        <v>915</v>
      </c>
      <c r="H232" s="8" t="s">
        <v>1480</v>
      </c>
      <c r="I232" s="9">
        <v>3398.4</v>
      </c>
      <c r="J232" s="9">
        <v>1208.3200000000002</v>
      </c>
      <c r="K232" s="50"/>
      <c r="L232" s="85" t="s">
        <v>1481</v>
      </c>
      <c r="M232" s="23"/>
    </row>
    <row r="233" spans="1:13" ht="12.75" customHeight="1" x14ac:dyDescent="0.25">
      <c r="A233" s="8" t="s">
        <v>1344</v>
      </c>
      <c r="B233" s="8" t="s">
        <v>961</v>
      </c>
      <c r="C233" s="84" t="s">
        <v>331</v>
      </c>
      <c r="D233" s="84" t="s">
        <v>1376</v>
      </c>
      <c r="E233" s="8" t="s">
        <v>1377</v>
      </c>
      <c r="F233" s="8" t="s">
        <v>2</v>
      </c>
      <c r="G233" s="8" t="s">
        <v>1103</v>
      </c>
      <c r="H233" s="8" t="s">
        <v>1104</v>
      </c>
      <c r="I233" s="9">
        <v>3500</v>
      </c>
      <c r="J233" s="9">
        <v>3500</v>
      </c>
      <c r="K233" s="50" t="s">
        <v>1102</v>
      </c>
      <c r="L233" s="85"/>
      <c r="M233" s="23"/>
    </row>
    <row r="234" spans="1:13" ht="12.75" customHeight="1" x14ac:dyDescent="0.25">
      <c r="A234" s="8" t="s">
        <v>1345</v>
      </c>
      <c r="B234" s="8" t="s">
        <v>961</v>
      </c>
      <c r="C234" s="84" t="s">
        <v>1373</v>
      </c>
      <c r="D234" s="84" t="s">
        <v>1379</v>
      </c>
      <c r="E234" s="8" t="s">
        <v>1378</v>
      </c>
      <c r="F234" s="8" t="s">
        <v>3</v>
      </c>
      <c r="G234" s="8" t="s">
        <v>1380</v>
      </c>
      <c r="H234" s="8" t="s">
        <v>1381</v>
      </c>
      <c r="I234" s="9">
        <v>1970</v>
      </c>
      <c r="J234" s="9">
        <v>1970</v>
      </c>
      <c r="K234" s="50"/>
      <c r="L234" s="85" t="s">
        <v>1382</v>
      </c>
      <c r="M234" s="23"/>
    </row>
    <row r="235" spans="1:13" ht="12.75" customHeight="1" x14ac:dyDescent="0.25">
      <c r="A235" s="8" t="s">
        <v>1346</v>
      </c>
      <c r="B235" s="8" t="s">
        <v>961</v>
      </c>
      <c r="C235" s="84" t="s">
        <v>1359</v>
      </c>
      <c r="D235" s="84" t="s">
        <v>1460</v>
      </c>
      <c r="E235" s="8" t="s">
        <v>1461</v>
      </c>
      <c r="F235" s="8" t="s">
        <v>3</v>
      </c>
      <c r="G235" s="8" t="s">
        <v>1462</v>
      </c>
      <c r="H235" s="8" t="s">
        <v>1463</v>
      </c>
      <c r="I235" s="9">
        <v>1458</v>
      </c>
      <c r="J235" s="9">
        <v>1458</v>
      </c>
      <c r="K235" s="50"/>
      <c r="L235" s="85" t="s">
        <v>1464</v>
      </c>
      <c r="M235" s="23"/>
    </row>
    <row r="236" spans="1:13" ht="12.75" customHeight="1" x14ac:dyDescent="0.25">
      <c r="A236" s="8" t="s">
        <v>1347</v>
      </c>
      <c r="B236" s="8" t="s">
        <v>961</v>
      </c>
      <c r="C236" s="84" t="s">
        <v>1351</v>
      </c>
      <c r="D236" s="84" t="s">
        <v>1360</v>
      </c>
      <c r="E236" s="8" t="s">
        <v>1361</v>
      </c>
      <c r="F236" s="8" t="s">
        <v>2</v>
      </c>
      <c r="G236" s="8" t="s">
        <v>1150</v>
      </c>
      <c r="H236" s="8" t="s">
        <v>53</v>
      </c>
      <c r="I236" s="9">
        <v>5070</v>
      </c>
      <c r="J236" s="9">
        <v>5070</v>
      </c>
      <c r="K236" s="50" t="s">
        <v>1148</v>
      </c>
      <c r="L236" s="85"/>
      <c r="M236" s="23"/>
    </row>
    <row r="237" spans="1:13" ht="12.75" customHeight="1" x14ac:dyDescent="0.25">
      <c r="A237" s="8" t="s">
        <v>1348</v>
      </c>
      <c r="B237" s="8" t="s">
        <v>1387</v>
      </c>
      <c r="C237" s="84" t="s">
        <v>1363</v>
      </c>
      <c r="D237" s="84" t="s">
        <v>913</v>
      </c>
      <c r="E237" s="8" t="s">
        <v>914</v>
      </c>
      <c r="F237" s="8" t="s">
        <v>3</v>
      </c>
      <c r="G237" s="8" t="s">
        <v>915</v>
      </c>
      <c r="H237" s="8" t="s">
        <v>1406</v>
      </c>
      <c r="I237" s="9">
        <v>423</v>
      </c>
      <c r="J237" s="9">
        <v>423</v>
      </c>
      <c r="K237" s="50"/>
      <c r="L237" s="85" t="s">
        <v>1407</v>
      </c>
      <c r="M237" s="23"/>
    </row>
    <row r="238" spans="1:13" ht="12.75" customHeight="1" x14ac:dyDescent="0.25">
      <c r="A238" s="8" t="s">
        <v>1383</v>
      </c>
      <c r="B238" s="8" t="s">
        <v>1387</v>
      </c>
      <c r="C238" s="84" t="s">
        <v>1388</v>
      </c>
      <c r="D238" s="84" t="s">
        <v>1389</v>
      </c>
      <c r="E238" s="8" t="s">
        <v>1390</v>
      </c>
      <c r="F238" s="8" t="s">
        <v>3</v>
      </c>
      <c r="G238" s="8">
        <v>18530000</v>
      </c>
      <c r="H238" s="8" t="s">
        <v>1391</v>
      </c>
      <c r="I238" s="9">
        <v>785</v>
      </c>
      <c r="J238" s="9">
        <v>785</v>
      </c>
      <c r="K238" s="50"/>
      <c r="L238" s="85" t="s">
        <v>1392</v>
      </c>
      <c r="M238" s="23"/>
    </row>
    <row r="239" spans="1:13" ht="12.75" customHeight="1" x14ac:dyDescent="0.25">
      <c r="A239" s="8" t="s">
        <v>1384</v>
      </c>
      <c r="B239" s="8" t="s">
        <v>1387</v>
      </c>
      <c r="C239" s="84" t="s">
        <v>372</v>
      </c>
      <c r="D239" s="84" t="s">
        <v>1458</v>
      </c>
      <c r="E239" s="8" t="s">
        <v>1459</v>
      </c>
      <c r="F239" s="8" t="s">
        <v>2</v>
      </c>
      <c r="G239" s="8" t="s">
        <v>1205</v>
      </c>
      <c r="H239" s="8" t="s">
        <v>1204</v>
      </c>
      <c r="I239" s="9">
        <v>18574.12</v>
      </c>
      <c r="J239" s="9">
        <v>18574.12</v>
      </c>
      <c r="K239" s="50" t="s">
        <v>1202</v>
      </c>
      <c r="L239" s="85"/>
      <c r="M239" s="23"/>
    </row>
    <row r="240" spans="1:13" ht="12.75" customHeight="1" x14ac:dyDescent="0.25">
      <c r="A240" s="8" t="s">
        <v>1385</v>
      </c>
      <c r="B240" s="8" t="s">
        <v>1387</v>
      </c>
      <c r="C240" s="84" t="s">
        <v>427</v>
      </c>
      <c r="D240" s="84" t="s">
        <v>1355</v>
      </c>
      <c r="E240" s="8" t="s">
        <v>1356</v>
      </c>
      <c r="F240" s="8" t="s">
        <v>3</v>
      </c>
      <c r="G240" s="8" t="s">
        <v>1446</v>
      </c>
      <c r="H240" s="8" t="s">
        <v>1447</v>
      </c>
      <c r="I240" s="9">
        <v>1800</v>
      </c>
      <c r="J240" s="9">
        <v>1800</v>
      </c>
      <c r="K240" s="50"/>
      <c r="L240" s="85" t="s">
        <v>1448</v>
      </c>
      <c r="M240" s="23"/>
    </row>
    <row r="241" spans="1:13" ht="12.75" customHeight="1" x14ac:dyDescent="0.25">
      <c r="A241" s="8" t="s">
        <v>1386</v>
      </c>
      <c r="B241" s="8" t="s">
        <v>1387</v>
      </c>
      <c r="C241" s="84" t="s">
        <v>1402</v>
      </c>
      <c r="D241" s="84" t="s">
        <v>761</v>
      </c>
      <c r="E241" s="8" t="s">
        <v>762</v>
      </c>
      <c r="F241" s="8" t="s">
        <v>3</v>
      </c>
      <c r="G241" s="8">
        <v>15910000</v>
      </c>
      <c r="H241" s="8" t="s">
        <v>1405</v>
      </c>
      <c r="I241" s="9">
        <v>120</v>
      </c>
      <c r="J241" s="9">
        <v>120</v>
      </c>
      <c r="K241" s="50"/>
      <c r="L241" s="85" t="s">
        <v>1403</v>
      </c>
      <c r="M241" s="23"/>
    </row>
    <row r="242" spans="1:13" ht="12.75" customHeight="1" x14ac:dyDescent="0.25">
      <c r="A242" s="8" t="s">
        <v>1397</v>
      </c>
      <c r="B242" s="8" t="s">
        <v>1404</v>
      </c>
      <c r="C242" s="84" t="s">
        <v>277</v>
      </c>
      <c r="D242" s="84" t="s">
        <v>366</v>
      </c>
      <c r="E242" s="8" t="s">
        <v>367</v>
      </c>
      <c r="F242" s="8" t="s">
        <v>2</v>
      </c>
      <c r="G242" s="8" t="s">
        <v>842</v>
      </c>
      <c r="H242" s="8" t="s">
        <v>843</v>
      </c>
      <c r="I242" s="9">
        <v>60457.32</v>
      </c>
      <c r="J242" s="9">
        <v>46370.570000000007</v>
      </c>
      <c r="K242" s="50" t="s">
        <v>840</v>
      </c>
      <c r="L242" s="85"/>
      <c r="M242" s="23"/>
    </row>
    <row r="243" spans="1:13" ht="12.75" customHeight="1" x14ac:dyDescent="0.25">
      <c r="A243" s="8" t="s">
        <v>1398</v>
      </c>
      <c r="B243" s="8" t="s">
        <v>1058</v>
      </c>
      <c r="C243" s="84" t="s">
        <v>1449</v>
      </c>
      <c r="D243" s="84" t="s">
        <v>1360</v>
      </c>
      <c r="E243" s="8" t="s">
        <v>1361</v>
      </c>
      <c r="F243" s="8" t="s">
        <v>2</v>
      </c>
      <c r="G243" s="8" t="s">
        <v>1144</v>
      </c>
      <c r="H243" s="8" t="s">
        <v>831</v>
      </c>
      <c r="I243" s="9">
        <v>3370</v>
      </c>
      <c r="J243" s="9">
        <v>3370</v>
      </c>
      <c r="K243" s="50" t="s">
        <v>1143</v>
      </c>
      <c r="L243" s="85"/>
      <c r="M243" s="23"/>
    </row>
    <row r="244" spans="1:13" ht="12.75" customHeight="1" x14ac:dyDescent="0.25">
      <c r="A244" s="8" t="s">
        <v>1399</v>
      </c>
      <c r="B244" s="8" t="s">
        <v>1180</v>
      </c>
      <c r="C244" s="84" t="s">
        <v>277</v>
      </c>
      <c r="D244" s="84" t="s">
        <v>1450</v>
      </c>
      <c r="E244" s="8" t="s">
        <v>1451</v>
      </c>
      <c r="F244" s="8" t="s">
        <v>24</v>
      </c>
      <c r="G244" s="8" t="s">
        <v>1267</v>
      </c>
      <c r="H244" s="8" t="s">
        <v>1271</v>
      </c>
      <c r="I244" s="9">
        <v>4000</v>
      </c>
      <c r="J244" s="9">
        <v>3990</v>
      </c>
      <c r="K244" s="50" t="s">
        <v>1270</v>
      </c>
      <c r="L244" s="85"/>
      <c r="M244" s="23"/>
    </row>
    <row r="245" spans="1:13" ht="12.75" customHeight="1" x14ac:dyDescent="0.25">
      <c r="A245" s="8" t="s">
        <v>1400</v>
      </c>
      <c r="B245" s="8" t="s">
        <v>1180</v>
      </c>
      <c r="C245" s="84" t="s">
        <v>277</v>
      </c>
      <c r="D245" s="84" t="s">
        <v>1452</v>
      </c>
      <c r="E245" s="8" t="s">
        <v>1451</v>
      </c>
      <c r="F245" s="8" t="s">
        <v>24</v>
      </c>
      <c r="G245" s="8" t="s">
        <v>1267</v>
      </c>
      <c r="H245" s="8" t="s">
        <v>1273</v>
      </c>
      <c r="I245" s="9">
        <v>4000</v>
      </c>
      <c r="J245" s="9">
        <v>3990</v>
      </c>
      <c r="K245" s="50" t="s">
        <v>1269</v>
      </c>
      <c r="L245" s="85"/>
      <c r="M245" s="23"/>
    </row>
    <row r="246" spans="1:13" ht="12.75" customHeight="1" x14ac:dyDescent="0.25">
      <c r="A246" s="8" t="s">
        <v>1401</v>
      </c>
      <c r="B246" s="8" t="s">
        <v>1180</v>
      </c>
      <c r="C246" s="84" t="s">
        <v>1436</v>
      </c>
      <c r="D246" s="84" t="s">
        <v>423</v>
      </c>
      <c r="E246" s="8" t="s">
        <v>424</v>
      </c>
      <c r="F246" s="8" t="s">
        <v>3</v>
      </c>
      <c r="G246" s="8" t="s">
        <v>792</v>
      </c>
      <c r="H246" s="8" t="s">
        <v>1437</v>
      </c>
      <c r="I246" s="9">
        <v>300</v>
      </c>
      <c r="J246" s="9">
        <v>300</v>
      </c>
      <c r="K246" s="50"/>
      <c r="L246" s="85" t="s">
        <v>1438</v>
      </c>
      <c r="M246" s="23"/>
    </row>
    <row r="247" spans="1:13" ht="12.75" customHeight="1" x14ac:dyDescent="0.25">
      <c r="A247" s="8" t="s">
        <v>1410</v>
      </c>
      <c r="B247" s="8" t="s">
        <v>1180</v>
      </c>
      <c r="C247" s="84" t="s">
        <v>1453</v>
      </c>
      <c r="D247" s="84" t="s">
        <v>1454</v>
      </c>
      <c r="E247" s="8" t="s">
        <v>1455</v>
      </c>
      <c r="F247" s="8" t="s">
        <v>24</v>
      </c>
      <c r="G247" s="8" t="s">
        <v>1236</v>
      </c>
      <c r="H247" s="8" t="s">
        <v>971</v>
      </c>
      <c r="I247" s="9">
        <v>111110</v>
      </c>
      <c r="J247" s="9">
        <v>111110</v>
      </c>
      <c r="K247" s="50" t="s">
        <v>1235</v>
      </c>
      <c r="L247" s="85"/>
      <c r="M247" s="23"/>
    </row>
    <row r="248" spans="1:13" ht="12.75" customHeight="1" x14ac:dyDescent="0.25">
      <c r="A248" s="8" t="s">
        <v>1411</v>
      </c>
      <c r="B248" s="8" t="s">
        <v>1408</v>
      </c>
      <c r="C248" s="84" t="s">
        <v>372</v>
      </c>
      <c r="D248" s="84" t="s">
        <v>595</v>
      </c>
      <c r="E248" s="8" t="s">
        <v>596</v>
      </c>
      <c r="F248" s="8" t="s">
        <v>3</v>
      </c>
      <c r="G248" s="8" t="s">
        <v>496</v>
      </c>
      <c r="H248" s="8" t="s">
        <v>730</v>
      </c>
      <c r="I248" s="9">
        <v>14637.2</v>
      </c>
      <c r="J248" s="9">
        <v>14637.2</v>
      </c>
      <c r="K248" s="50"/>
      <c r="L248" s="85" t="s">
        <v>1495</v>
      </c>
      <c r="M248" s="23"/>
    </row>
    <row r="249" spans="1:13" ht="12.75" customHeight="1" x14ac:dyDescent="0.25">
      <c r="A249" s="8" t="s">
        <v>1412</v>
      </c>
      <c r="B249" s="8" t="s">
        <v>1408</v>
      </c>
      <c r="C249" s="84" t="s">
        <v>1423</v>
      </c>
      <c r="D249" s="84" t="s">
        <v>958</v>
      </c>
      <c r="E249" s="8" t="s">
        <v>972</v>
      </c>
      <c r="F249" s="8" t="s">
        <v>2</v>
      </c>
      <c r="G249" s="8" t="s">
        <v>683</v>
      </c>
      <c r="H249" s="8" t="s">
        <v>2466</v>
      </c>
      <c r="I249" s="9">
        <v>24440</v>
      </c>
      <c r="J249" s="9">
        <v>24440</v>
      </c>
      <c r="K249" s="50" t="s">
        <v>1151</v>
      </c>
      <c r="L249" s="85"/>
      <c r="M249" s="23"/>
    </row>
    <row r="250" spans="1:13" ht="12.75" customHeight="1" x14ac:dyDescent="0.25">
      <c r="A250" s="8" t="s">
        <v>1413</v>
      </c>
      <c r="B250" s="8" t="s">
        <v>1408</v>
      </c>
      <c r="C250" s="84" t="s">
        <v>1422</v>
      </c>
      <c r="D250" s="84" t="s">
        <v>1389</v>
      </c>
      <c r="E250" s="8" t="s">
        <v>1390</v>
      </c>
      <c r="F250" s="8" t="s">
        <v>3</v>
      </c>
      <c r="G250" s="8" t="s">
        <v>740</v>
      </c>
      <c r="H250" s="8" t="s">
        <v>1391</v>
      </c>
      <c r="I250" s="9">
        <v>885.6</v>
      </c>
      <c r="J250" s="9">
        <v>885.6</v>
      </c>
      <c r="K250" s="50"/>
      <c r="L250" s="85" t="s">
        <v>1439</v>
      </c>
      <c r="M250" s="23"/>
    </row>
    <row r="251" spans="1:13" ht="12.75" customHeight="1" x14ac:dyDescent="0.25">
      <c r="A251" s="8" t="s">
        <v>1414</v>
      </c>
      <c r="B251" s="8" t="s">
        <v>1408</v>
      </c>
      <c r="C251" s="84" t="s">
        <v>427</v>
      </c>
      <c r="D251" s="84" t="s">
        <v>1513</v>
      </c>
      <c r="E251" s="8" t="s">
        <v>1514</v>
      </c>
      <c r="F251" s="8" t="s">
        <v>3</v>
      </c>
      <c r="G251" s="8" t="s">
        <v>1515</v>
      </c>
      <c r="H251" s="8" t="s">
        <v>1516</v>
      </c>
      <c r="I251" s="9">
        <v>275</v>
      </c>
      <c r="J251" s="9">
        <v>275</v>
      </c>
      <c r="K251" s="50"/>
      <c r="L251" s="85" t="s">
        <v>1517</v>
      </c>
      <c r="M251" s="23"/>
    </row>
    <row r="252" spans="1:13" ht="12.75" customHeight="1" x14ac:dyDescent="0.25">
      <c r="A252" s="8" t="s">
        <v>1563</v>
      </c>
      <c r="B252" s="8" t="s">
        <v>1421</v>
      </c>
      <c r="C252" s="84" t="s">
        <v>1564</v>
      </c>
      <c r="D252" s="84" t="s">
        <v>409</v>
      </c>
      <c r="E252" s="8" t="s">
        <v>410</v>
      </c>
      <c r="F252" s="8" t="s">
        <v>3</v>
      </c>
      <c r="G252" s="8" t="s">
        <v>609</v>
      </c>
      <c r="H252" s="8" t="s">
        <v>1565</v>
      </c>
      <c r="I252" s="9">
        <v>15591.4</v>
      </c>
      <c r="J252" s="9">
        <v>15542.98</v>
      </c>
      <c r="K252" s="50"/>
      <c r="L252" s="85" t="s">
        <v>1566</v>
      </c>
      <c r="M252" s="23"/>
    </row>
    <row r="253" spans="1:13" ht="12.75" customHeight="1" x14ac:dyDescent="0.25">
      <c r="A253" s="8" t="s">
        <v>1415</v>
      </c>
      <c r="B253" s="8" t="s">
        <v>1421</v>
      </c>
      <c r="C253" s="84" t="s">
        <v>1422</v>
      </c>
      <c r="D253" s="84" t="s">
        <v>958</v>
      </c>
      <c r="E253" s="8" t="s">
        <v>972</v>
      </c>
      <c r="F253" s="8" t="s">
        <v>2</v>
      </c>
      <c r="G253" s="8" t="s">
        <v>881</v>
      </c>
      <c r="H253" s="8" t="s">
        <v>49</v>
      </c>
      <c r="I253" s="9">
        <v>25200</v>
      </c>
      <c r="J253" s="9">
        <v>25200</v>
      </c>
      <c r="K253" s="50" t="s">
        <v>1142</v>
      </c>
      <c r="L253" s="85"/>
      <c r="M253" s="23"/>
    </row>
    <row r="254" spans="1:13" ht="12.75" customHeight="1" x14ac:dyDescent="0.25">
      <c r="A254" s="8" t="s">
        <v>1416</v>
      </c>
      <c r="B254" s="8" t="s">
        <v>1424</v>
      </c>
      <c r="C254" s="84" t="s">
        <v>1436</v>
      </c>
      <c r="D254" s="84" t="s">
        <v>423</v>
      </c>
      <c r="E254" s="8" t="s">
        <v>424</v>
      </c>
      <c r="F254" s="8" t="s">
        <v>3</v>
      </c>
      <c r="G254" s="8" t="s">
        <v>792</v>
      </c>
      <c r="H254" s="8" t="s">
        <v>1456</v>
      </c>
      <c r="I254" s="9">
        <v>1050</v>
      </c>
      <c r="J254" s="9">
        <v>1050</v>
      </c>
      <c r="K254" s="50"/>
      <c r="L254" s="85" t="s">
        <v>1457</v>
      </c>
      <c r="M254" s="23"/>
    </row>
    <row r="255" spans="1:13" ht="12.75" customHeight="1" x14ac:dyDescent="0.25">
      <c r="A255" s="8" t="s">
        <v>1417</v>
      </c>
      <c r="B255" s="8" t="s">
        <v>1424</v>
      </c>
      <c r="C255" s="84" t="s">
        <v>1322</v>
      </c>
      <c r="D255" s="84" t="s">
        <v>1478</v>
      </c>
      <c r="E255" s="8" t="s">
        <v>1479</v>
      </c>
      <c r="F255" s="8" t="s">
        <v>24</v>
      </c>
      <c r="G255" s="8" t="s">
        <v>1306</v>
      </c>
      <c r="H255" s="8" t="s">
        <v>95</v>
      </c>
      <c r="I255" s="9">
        <v>4298</v>
      </c>
      <c r="J255" s="9">
        <v>4298</v>
      </c>
      <c r="K255" s="50" t="s">
        <v>1305</v>
      </c>
      <c r="L255" s="85"/>
      <c r="M255" s="23"/>
    </row>
    <row r="256" spans="1:13" ht="12.75" customHeight="1" x14ac:dyDescent="0.25">
      <c r="A256" s="8" t="s">
        <v>1418</v>
      </c>
      <c r="B256" s="8" t="s">
        <v>274</v>
      </c>
      <c r="C256" s="84" t="s">
        <v>277</v>
      </c>
      <c r="D256" s="84" t="s">
        <v>713</v>
      </c>
      <c r="E256" s="8" t="s">
        <v>714</v>
      </c>
      <c r="F256" s="8" t="s">
        <v>24</v>
      </c>
      <c r="G256" s="8" t="s">
        <v>233</v>
      </c>
      <c r="H256" s="8" t="s">
        <v>1339</v>
      </c>
      <c r="I256" s="9">
        <v>10000</v>
      </c>
      <c r="J256" s="9">
        <v>10000</v>
      </c>
      <c r="K256" s="50" t="s">
        <v>1338</v>
      </c>
      <c r="L256" s="85"/>
      <c r="M256" s="23"/>
    </row>
    <row r="257" spans="1:13" ht="12.75" customHeight="1" x14ac:dyDescent="0.25">
      <c r="A257" s="8" t="s">
        <v>1419</v>
      </c>
      <c r="B257" s="8" t="s">
        <v>1332</v>
      </c>
      <c r="C257" s="84" t="s">
        <v>566</v>
      </c>
      <c r="D257" s="84" t="s">
        <v>1476</v>
      </c>
      <c r="E257" s="8" t="s">
        <v>1477</v>
      </c>
      <c r="F257" s="8" t="s">
        <v>24</v>
      </c>
      <c r="G257" s="8" t="s">
        <v>1247</v>
      </c>
      <c r="H257" s="8" t="s">
        <v>1248</v>
      </c>
      <c r="I257" s="9">
        <v>28888</v>
      </c>
      <c r="J257" s="9">
        <v>28888</v>
      </c>
      <c r="K257" s="50" t="s">
        <v>1246</v>
      </c>
      <c r="L257" s="85"/>
      <c r="M257" s="23"/>
    </row>
    <row r="258" spans="1:13" ht="12.75" customHeight="1" x14ac:dyDescent="0.25">
      <c r="A258" s="8" t="s">
        <v>1420</v>
      </c>
      <c r="B258" s="8" t="s">
        <v>1332</v>
      </c>
      <c r="C258" s="84" t="s">
        <v>1352</v>
      </c>
      <c r="D258" s="84" t="s">
        <v>864</v>
      </c>
      <c r="E258" s="8" t="s">
        <v>865</v>
      </c>
      <c r="F258" s="8" t="s">
        <v>24</v>
      </c>
      <c r="G258" s="8" t="s">
        <v>884</v>
      </c>
      <c r="H258" s="8" t="s">
        <v>46</v>
      </c>
      <c r="I258" s="9">
        <v>15400</v>
      </c>
      <c r="J258" s="9">
        <v>15400</v>
      </c>
      <c r="K258" s="50" t="s">
        <v>1279</v>
      </c>
      <c r="L258" s="85"/>
      <c r="M258" s="23"/>
    </row>
    <row r="259" spans="1:13" ht="12.75" customHeight="1" x14ac:dyDescent="0.25">
      <c r="A259" s="8" t="s">
        <v>1518</v>
      </c>
      <c r="B259" s="8" t="s">
        <v>1332</v>
      </c>
      <c r="C259" s="84" t="s">
        <v>277</v>
      </c>
      <c r="D259" s="84" t="s">
        <v>1519</v>
      </c>
      <c r="E259" s="8" t="s">
        <v>1520</v>
      </c>
      <c r="F259" s="8" t="s">
        <v>3</v>
      </c>
      <c r="G259" s="8" t="s">
        <v>1521</v>
      </c>
      <c r="H259" s="8" t="s">
        <v>1522</v>
      </c>
      <c r="I259" s="9">
        <v>2000</v>
      </c>
      <c r="J259" s="9">
        <v>530.53</v>
      </c>
      <c r="K259" s="50"/>
      <c r="L259" s="85" t="s">
        <v>1597</v>
      </c>
      <c r="M259" s="23"/>
    </row>
    <row r="260" spans="1:13" ht="12.75" customHeight="1" x14ac:dyDescent="0.25">
      <c r="A260" s="8" t="s">
        <v>1568</v>
      </c>
      <c r="B260" s="8" t="s">
        <v>1332</v>
      </c>
      <c r="C260" s="84" t="s">
        <v>745</v>
      </c>
      <c r="D260" s="84" t="s">
        <v>1569</v>
      </c>
      <c r="E260" s="8" t="s">
        <v>1683</v>
      </c>
      <c r="F260" s="8" t="s">
        <v>3</v>
      </c>
      <c r="G260" s="8" t="s">
        <v>664</v>
      </c>
      <c r="H260" s="8" t="s">
        <v>1684</v>
      </c>
      <c r="I260" s="9">
        <v>4000</v>
      </c>
      <c r="J260" s="9">
        <v>3500</v>
      </c>
      <c r="K260" s="50"/>
      <c r="L260" s="85" t="s">
        <v>1685</v>
      </c>
      <c r="M260" s="23"/>
    </row>
    <row r="261" spans="1:13" ht="12.75" customHeight="1" x14ac:dyDescent="0.25">
      <c r="A261" s="8" t="s">
        <v>1468</v>
      </c>
      <c r="B261" s="8" t="s">
        <v>1098</v>
      </c>
      <c r="C261" s="84" t="s">
        <v>1453</v>
      </c>
      <c r="D261" s="84" t="s">
        <v>278</v>
      </c>
      <c r="E261" s="8" t="s">
        <v>279</v>
      </c>
      <c r="F261" s="8" t="s">
        <v>3</v>
      </c>
      <c r="G261" s="8" t="s">
        <v>117</v>
      </c>
      <c r="H261" s="8" t="s">
        <v>1474</v>
      </c>
      <c r="I261" s="9">
        <v>83300</v>
      </c>
      <c r="J261" s="9">
        <v>83300</v>
      </c>
      <c r="K261" s="50"/>
      <c r="L261" s="85" t="s">
        <v>1475</v>
      </c>
      <c r="M261" s="23"/>
    </row>
    <row r="262" spans="1:13" ht="12.75" customHeight="1" x14ac:dyDescent="0.25">
      <c r="A262" s="8" t="s">
        <v>1469</v>
      </c>
      <c r="B262" s="8" t="s">
        <v>1489</v>
      </c>
      <c r="C262" s="84" t="s">
        <v>508</v>
      </c>
      <c r="D262" s="84" t="s">
        <v>974</v>
      </c>
      <c r="E262" s="8" t="s">
        <v>975</v>
      </c>
      <c r="F262" s="8" t="s">
        <v>24</v>
      </c>
      <c r="G262" s="8" t="s">
        <v>968</v>
      </c>
      <c r="H262" s="8" t="s">
        <v>969</v>
      </c>
      <c r="I262" s="9">
        <v>23805</v>
      </c>
      <c r="J262" s="9">
        <v>23805</v>
      </c>
      <c r="K262" s="50" t="s">
        <v>1325</v>
      </c>
      <c r="L262" s="85"/>
      <c r="M262" s="23"/>
    </row>
    <row r="263" spans="1:13" ht="12.75" customHeight="1" x14ac:dyDescent="0.25">
      <c r="A263" s="8" t="s">
        <v>1470</v>
      </c>
      <c r="B263" s="8" t="s">
        <v>1489</v>
      </c>
      <c r="C263" s="84" t="s">
        <v>277</v>
      </c>
      <c r="D263" s="84" t="s">
        <v>1580</v>
      </c>
      <c r="E263" s="8" t="s">
        <v>1581</v>
      </c>
      <c r="F263" s="8" t="s">
        <v>3</v>
      </c>
      <c r="G263" s="8">
        <v>55300000</v>
      </c>
      <c r="H263" s="8" t="s">
        <v>1701</v>
      </c>
      <c r="I263" s="9">
        <v>3000</v>
      </c>
      <c r="J263" s="9">
        <v>951.5</v>
      </c>
      <c r="K263" s="50"/>
      <c r="L263" s="85" t="s">
        <v>1582</v>
      </c>
      <c r="M263" s="23"/>
    </row>
    <row r="264" spans="1:13" ht="12.75" customHeight="1" x14ac:dyDescent="0.25">
      <c r="A264" s="8" t="s">
        <v>1471</v>
      </c>
      <c r="B264" s="8" t="s">
        <v>1503</v>
      </c>
      <c r="C264" s="84" t="s">
        <v>1523</v>
      </c>
      <c r="D264" s="84" t="s">
        <v>1524</v>
      </c>
      <c r="E264" s="8" t="s">
        <v>1525</v>
      </c>
      <c r="F264" s="8" t="s">
        <v>2</v>
      </c>
      <c r="G264" s="8">
        <v>45453000</v>
      </c>
      <c r="H264" s="8" t="s">
        <v>1234</v>
      </c>
      <c r="I264" s="9">
        <v>44300.9</v>
      </c>
      <c r="J264" s="9">
        <v>42887.51</v>
      </c>
      <c r="K264" s="50" t="s">
        <v>1232</v>
      </c>
      <c r="L264" s="85"/>
      <c r="M264" s="23"/>
    </row>
    <row r="265" spans="1:13" ht="12.75" customHeight="1" x14ac:dyDescent="0.25">
      <c r="A265" s="8" t="s">
        <v>1472</v>
      </c>
      <c r="B265" s="8" t="s">
        <v>1503</v>
      </c>
      <c r="C265" s="84" t="s">
        <v>1526</v>
      </c>
      <c r="D265" s="84" t="s">
        <v>753</v>
      </c>
      <c r="E265" s="8" t="s">
        <v>754</v>
      </c>
      <c r="F265" s="8" t="s">
        <v>3</v>
      </c>
      <c r="G265" s="8" t="s">
        <v>755</v>
      </c>
      <c r="H265" s="8" t="s">
        <v>1527</v>
      </c>
      <c r="I265" s="9">
        <v>144</v>
      </c>
      <c r="J265" s="9">
        <v>144</v>
      </c>
      <c r="K265" s="50"/>
      <c r="L265" s="85" t="s">
        <v>1528</v>
      </c>
      <c r="M265" s="23"/>
    </row>
    <row r="266" spans="1:13" ht="12.75" customHeight="1" x14ac:dyDescent="0.25">
      <c r="A266" s="8" t="s">
        <v>1483</v>
      </c>
      <c r="B266" s="8" t="s">
        <v>1503</v>
      </c>
      <c r="C266" s="84" t="s">
        <v>1655</v>
      </c>
      <c r="D266" s="84" t="s">
        <v>761</v>
      </c>
      <c r="E266" s="8" t="s">
        <v>762</v>
      </c>
      <c r="F266" s="8" t="s">
        <v>3</v>
      </c>
      <c r="G266" s="8" t="s">
        <v>755</v>
      </c>
      <c r="H266" s="8" t="s">
        <v>1656</v>
      </c>
      <c r="I266" s="9">
        <v>53</v>
      </c>
      <c r="J266" s="9">
        <v>53</v>
      </c>
      <c r="K266" s="50"/>
      <c r="L266" s="85" t="s">
        <v>1657</v>
      </c>
      <c r="M266" s="23"/>
    </row>
    <row r="267" spans="1:13" ht="12.75" customHeight="1" x14ac:dyDescent="0.25">
      <c r="A267" s="8" t="s">
        <v>1484</v>
      </c>
      <c r="B267" s="8" t="s">
        <v>1503</v>
      </c>
      <c r="C267" s="84" t="s">
        <v>1529</v>
      </c>
      <c r="D267" s="84" t="s">
        <v>1530</v>
      </c>
      <c r="E267" s="8" t="s">
        <v>1531</v>
      </c>
      <c r="F267" s="8" t="s">
        <v>3</v>
      </c>
      <c r="G267" s="8" t="s">
        <v>740</v>
      </c>
      <c r="H267" s="8" t="s">
        <v>1532</v>
      </c>
      <c r="I267" s="9">
        <v>100</v>
      </c>
      <c r="J267" s="9">
        <v>100</v>
      </c>
      <c r="K267" s="50"/>
      <c r="L267" s="85" t="s">
        <v>1533</v>
      </c>
      <c r="M267" s="23"/>
    </row>
    <row r="268" spans="1:13" ht="12.75" customHeight="1" x14ac:dyDescent="0.25">
      <c r="A268" s="8" t="s">
        <v>1485</v>
      </c>
      <c r="B268" s="8" t="s">
        <v>1543</v>
      </c>
      <c r="C268" s="84" t="s">
        <v>1544</v>
      </c>
      <c r="D268" s="84" t="s">
        <v>1545</v>
      </c>
      <c r="E268" s="8" t="s">
        <v>1546</v>
      </c>
      <c r="F268" s="8" t="s">
        <v>24</v>
      </c>
      <c r="G268" s="8" t="s">
        <v>1435</v>
      </c>
      <c r="H268" s="8" t="s">
        <v>40</v>
      </c>
      <c r="I268" s="9">
        <v>2698</v>
      </c>
      <c r="J268" s="9">
        <v>2698</v>
      </c>
      <c r="K268" s="50" t="s">
        <v>1434</v>
      </c>
      <c r="L268" s="85"/>
      <c r="M268" s="23"/>
    </row>
    <row r="269" spans="1:13" ht="12.75" customHeight="1" x14ac:dyDescent="0.25">
      <c r="A269" s="8" t="s">
        <v>1486</v>
      </c>
      <c r="B269" s="8" t="s">
        <v>1543</v>
      </c>
      <c r="C269" s="84" t="s">
        <v>1547</v>
      </c>
      <c r="D269" s="84" t="s">
        <v>1548</v>
      </c>
      <c r="E269" s="8" t="s">
        <v>1549</v>
      </c>
      <c r="F269" s="8" t="s">
        <v>2</v>
      </c>
      <c r="G269" s="8" t="s">
        <v>1300</v>
      </c>
      <c r="H269" s="8" t="s">
        <v>1301</v>
      </c>
      <c r="I269" s="9">
        <v>65026.25</v>
      </c>
      <c r="J269" s="9">
        <v>65026.25</v>
      </c>
      <c r="K269" s="50" t="s">
        <v>1298</v>
      </c>
      <c r="L269" s="85"/>
      <c r="M269" s="23"/>
    </row>
    <row r="270" spans="1:13" ht="12.75" customHeight="1" x14ac:dyDescent="0.25">
      <c r="A270" s="8" t="s">
        <v>1487</v>
      </c>
      <c r="B270" s="8" t="s">
        <v>1543</v>
      </c>
      <c r="C270" s="84" t="s">
        <v>1576</v>
      </c>
      <c r="D270" s="84" t="s">
        <v>727</v>
      </c>
      <c r="E270" s="8" t="s">
        <v>728</v>
      </c>
      <c r="F270" s="8" t="s">
        <v>2</v>
      </c>
      <c r="G270" s="8" t="s">
        <v>241</v>
      </c>
      <c r="H270" s="8" t="s">
        <v>242</v>
      </c>
      <c r="I270" s="9">
        <v>165000</v>
      </c>
      <c r="J270" s="9">
        <v>165000</v>
      </c>
      <c r="K270" s="50" t="s">
        <v>839</v>
      </c>
      <c r="L270" s="85"/>
      <c r="M270" s="23"/>
    </row>
    <row r="271" spans="1:13" ht="12.75" customHeight="1" x14ac:dyDescent="0.25">
      <c r="A271" s="8" t="s">
        <v>1534</v>
      </c>
      <c r="B271" s="8" t="s">
        <v>559</v>
      </c>
      <c r="C271" s="84" t="s">
        <v>1567</v>
      </c>
      <c r="D271" s="84" t="s">
        <v>1353</v>
      </c>
      <c r="E271" s="8" t="s">
        <v>855</v>
      </c>
      <c r="F271" s="8" t="s">
        <v>24</v>
      </c>
      <c r="G271" s="8" t="s">
        <v>1245</v>
      </c>
      <c r="H271" s="8" t="s">
        <v>66</v>
      </c>
      <c r="I271" s="9">
        <v>16050</v>
      </c>
      <c r="J271" s="9">
        <v>16050</v>
      </c>
      <c r="K271" s="50" t="s">
        <v>1430</v>
      </c>
      <c r="L271" s="85"/>
      <c r="M271" s="23"/>
    </row>
    <row r="272" spans="1:13" ht="12.75" customHeight="1" x14ac:dyDescent="0.25">
      <c r="A272" s="8" t="s">
        <v>1535</v>
      </c>
      <c r="B272" s="8" t="s">
        <v>559</v>
      </c>
      <c r="C272" s="84" t="s">
        <v>853</v>
      </c>
      <c r="D272" s="84" t="s">
        <v>1550</v>
      </c>
      <c r="E272" s="8" t="s">
        <v>1551</v>
      </c>
      <c r="F272" s="8" t="s">
        <v>3</v>
      </c>
      <c r="G272" s="8" t="s">
        <v>881</v>
      </c>
      <c r="H272" s="8" t="s">
        <v>49</v>
      </c>
      <c r="I272" s="9">
        <v>93712.5</v>
      </c>
      <c r="J272" s="9">
        <v>93712.5</v>
      </c>
      <c r="K272" s="50"/>
      <c r="L272" s="85" t="s">
        <v>1552</v>
      </c>
      <c r="M272" s="23"/>
    </row>
    <row r="273" spans="1:13" ht="12.75" customHeight="1" x14ac:dyDescent="0.25">
      <c r="A273" s="8" t="s">
        <v>1536</v>
      </c>
      <c r="B273" s="8" t="s">
        <v>559</v>
      </c>
      <c r="C273" s="84" t="s">
        <v>1829</v>
      </c>
      <c r="D273" s="84" t="s">
        <v>1609</v>
      </c>
      <c r="E273" s="8" t="s">
        <v>1610</v>
      </c>
      <c r="F273" s="8" t="s">
        <v>2</v>
      </c>
      <c r="G273" s="8" t="s">
        <v>985</v>
      </c>
      <c r="H273" s="8" t="s">
        <v>1272</v>
      </c>
      <c r="I273" s="9">
        <v>109874</v>
      </c>
      <c r="J273" s="9">
        <v>108299.11</v>
      </c>
      <c r="K273" s="50" t="s">
        <v>1265</v>
      </c>
      <c r="L273" s="85"/>
      <c r="M273" s="23"/>
    </row>
    <row r="274" spans="1:13" ht="12.75" customHeight="1" x14ac:dyDescent="0.25">
      <c r="A274" s="8" t="s">
        <v>1537</v>
      </c>
      <c r="B274" s="8" t="s">
        <v>1570</v>
      </c>
      <c r="C274" s="84" t="s">
        <v>1598</v>
      </c>
      <c r="D274" s="84" t="s">
        <v>864</v>
      </c>
      <c r="E274" s="8" t="s">
        <v>865</v>
      </c>
      <c r="F274" s="8" t="s">
        <v>2</v>
      </c>
      <c r="G274" s="8" t="s">
        <v>1281</v>
      </c>
      <c r="H274" s="8" t="s">
        <v>1282</v>
      </c>
      <c r="I274" s="9">
        <v>14600</v>
      </c>
      <c r="J274" s="9">
        <v>14600</v>
      </c>
      <c r="K274" s="50" t="s">
        <v>1280</v>
      </c>
      <c r="L274" s="85"/>
      <c r="M274" s="23"/>
    </row>
    <row r="275" spans="1:13" ht="12.75" customHeight="1" x14ac:dyDescent="0.25">
      <c r="A275" s="8" t="s">
        <v>1538</v>
      </c>
      <c r="B275" s="8" t="s">
        <v>1570</v>
      </c>
      <c r="C275" s="84" t="s">
        <v>1579</v>
      </c>
      <c r="D275" s="84" t="s">
        <v>1524</v>
      </c>
      <c r="E275" s="8" t="s">
        <v>1525</v>
      </c>
      <c r="F275" s="8" t="s">
        <v>2</v>
      </c>
      <c r="G275" s="8" t="s">
        <v>985</v>
      </c>
      <c r="H275" s="8" t="s">
        <v>1233</v>
      </c>
      <c r="I275" s="9">
        <v>26499.4</v>
      </c>
      <c r="J275" s="9">
        <v>24832.54</v>
      </c>
      <c r="K275" s="50" t="s">
        <v>1231</v>
      </c>
      <c r="L275" s="85"/>
      <c r="M275" s="23"/>
    </row>
    <row r="276" spans="1:13" ht="12.75" customHeight="1" x14ac:dyDescent="0.25">
      <c r="A276" s="8" t="s">
        <v>1539</v>
      </c>
      <c r="B276" s="8" t="s">
        <v>1570</v>
      </c>
      <c r="C276" s="84" t="s">
        <v>1573</v>
      </c>
      <c r="D276" s="84" t="s">
        <v>1574</v>
      </c>
      <c r="E276" s="8" t="s">
        <v>1575</v>
      </c>
      <c r="F276" s="8" t="s">
        <v>24</v>
      </c>
      <c r="G276" s="8">
        <v>71351730</v>
      </c>
      <c r="H276" s="8" t="s">
        <v>112</v>
      </c>
      <c r="I276" s="9">
        <v>6431.42</v>
      </c>
      <c r="J276" s="9">
        <v>6431.42</v>
      </c>
      <c r="K276" s="50" t="s">
        <v>1442</v>
      </c>
      <c r="L276" s="85"/>
      <c r="M276" s="23"/>
    </row>
    <row r="277" spans="1:13" ht="12.75" customHeight="1" x14ac:dyDescent="0.25">
      <c r="A277" s="8" t="s">
        <v>1540</v>
      </c>
      <c r="B277" s="8" t="s">
        <v>1570</v>
      </c>
      <c r="C277" s="84" t="s">
        <v>277</v>
      </c>
      <c r="D277" s="84" t="s">
        <v>1371</v>
      </c>
      <c r="E277" s="8" t="s">
        <v>1372</v>
      </c>
      <c r="F277" s="8" t="s">
        <v>24</v>
      </c>
      <c r="G277" s="8" t="s">
        <v>1195</v>
      </c>
      <c r="H277" s="8" t="s">
        <v>89</v>
      </c>
      <c r="I277" s="9">
        <v>16929.740000000002</v>
      </c>
      <c r="J277" s="9">
        <v>16929.739999999998</v>
      </c>
      <c r="K277" s="50" t="s">
        <v>1443</v>
      </c>
      <c r="L277" s="85"/>
      <c r="M277" s="23"/>
    </row>
    <row r="278" spans="1:13" ht="12.75" customHeight="1" x14ac:dyDescent="0.25">
      <c r="A278" s="8" t="s">
        <v>1541</v>
      </c>
      <c r="B278" s="8" t="s">
        <v>1570</v>
      </c>
      <c r="C278" s="84" t="s">
        <v>277</v>
      </c>
      <c r="D278" s="84" t="s">
        <v>1571</v>
      </c>
      <c r="E278" s="8" t="s">
        <v>1572</v>
      </c>
      <c r="F278" s="8" t="s">
        <v>24</v>
      </c>
      <c r="G278" s="8" t="s">
        <v>1267</v>
      </c>
      <c r="H278" s="8" t="s">
        <v>1268</v>
      </c>
      <c r="I278" s="9">
        <v>5000</v>
      </c>
      <c r="J278" s="9">
        <v>4500</v>
      </c>
      <c r="K278" s="50" t="s">
        <v>1440</v>
      </c>
      <c r="L278" s="85"/>
      <c r="M278" s="23"/>
    </row>
    <row r="279" spans="1:13" ht="12.75" customHeight="1" x14ac:dyDescent="0.25">
      <c r="A279" s="8" t="s">
        <v>1542</v>
      </c>
      <c r="B279" s="8" t="s">
        <v>1570</v>
      </c>
      <c r="C279" s="84" t="s">
        <v>505</v>
      </c>
      <c r="D279" s="84" t="s">
        <v>1599</v>
      </c>
      <c r="E279" s="8" t="s">
        <v>1600</v>
      </c>
      <c r="F279" s="8" t="s">
        <v>3</v>
      </c>
      <c r="G279" s="8">
        <v>79951000</v>
      </c>
      <c r="H279" s="8" t="s">
        <v>1601</v>
      </c>
      <c r="I279" s="9">
        <v>600</v>
      </c>
      <c r="J279" s="9">
        <v>600</v>
      </c>
      <c r="K279" s="50"/>
      <c r="L279" s="85" t="s">
        <v>1602</v>
      </c>
      <c r="M279" s="23"/>
    </row>
    <row r="280" spans="1:13" ht="12.75" customHeight="1" x14ac:dyDescent="0.25">
      <c r="A280" s="8" t="s">
        <v>1583</v>
      </c>
      <c r="B280" s="8" t="s">
        <v>1570</v>
      </c>
      <c r="C280" s="84" t="s">
        <v>1603</v>
      </c>
      <c r="D280" s="84" t="s">
        <v>1604</v>
      </c>
      <c r="E280" s="8" t="s">
        <v>1605</v>
      </c>
      <c r="F280" s="8" t="s">
        <v>3</v>
      </c>
      <c r="G280" s="8">
        <v>16310000</v>
      </c>
      <c r="H280" s="8" t="s">
        <v>1606</v>
      </c>
      <c r="I280" s="9">
        <v>520</v>
      </c>
      <c r="J280" s="9">
        <v>520</v>
      </c>
      <c r="K280" s="50"/>
      <c r="L280" s="85" t="s">
        <v>1607</v>
      </c>
      <c r="M280" s="23"/>
    </row>
    <row r="281" spans="1:13" ht="12.75" customHeight="1" x14ac:dyDescent="0.25">
      <c r="A281" s="8" t="s">
        <v>1584</v>
      </c>
      <c r="B281" s="8" t="s">
        <v>1591</v>
      </c>
      <c r="C281" s="84" t="s">
        <v>1615</v>
      </c>
      <c r="D281" s="84" t="s">
        <v>707</v>
      </c>
      <c r="E281" s="8" t="s">
        <v>708</v>
      </c>
      <c r="F281" s="8" t="s">
        <v>3</v>
      </c>
      <c r="G281" s="8" t="s">
        <v>468</v>
      </c>
      <c r="H281" s="8" t="s">
        <v>1616</v>
      </c>
      <c r="I281" s="9">
        <v>2830</v>
      </c>
      <c r="J281" s="9">
        <v>2830</v>
      </c>
      <c r="K281" s="50"/>
      <c r="L281" s="85" t="s">
        <v>1617</v>
      </c>
      <c r="M281" s="23"/>
    </row>
    <row r="282" spans="1:13" ht="12.75" customHeight="1" x14ac:dyDescent="0.25">
      <c r="A282" s="8" t="s">
        <v>1585</v>
      </c>
      <c r="B282" s="8" t="s">
        <v>1591</v>
      </c>
      <c r="C282" s="84" t="s">
        <v>1592</v>
      </c>
      <c r="D282" s="84" t="s">
        <v>1593</v>
      </c>
      <c r="E282" s="8" t="s">
        <v>1594</v>
      </c>
      <c r="F282" s="8" t="s">
        <v>3</v>
      </c>
      <c r="G282" s="8">
        <v>31612310</v>
      </c>
      <c r="H282" s="8" t="s">
        <v>1595</v>
      </c>
      <c r="I282" s="9">
        <v>4888</v>
      </c>
      <c r="J282" s="9">
        <v>4888</v>
      </c>
      <c r="K282" s="50"/>
      <c r="L282" s="85" t="s">
        <v>1596</v>
      </c>
      <c r="M282" s="23"/>
    </row>
    <row r="283" spans="1:13" ht="12.75" customHeight="1" x14ac:dyDescent="0.25">
      <c r="A283" s="8" t="s">
        <v>1586</v>
      </c>
      <c r="B283" s="8" t="s">
        <v>1578</v>
      </c>
      <c r="C283" s="84" t="s">
        <v>1651</v>
      </c>
      <c r="D283" s="84" t="s">
        <v>1652</v>
      </c>
      <c r="E283" s="8" t="s">
        <v>1653</v>
      </c>
      <c r="F283" s="8" t="s">
        <v>2</v>
      </c>
      <c r="G283" s="8" t="s">
        <v>1281</v>
      </c>
      <c r="H283" s="8" t="s">
        <v>1282</v>
      </c>
      <c r="I283" s="9">
        <v>3885</v>
      </c>
      <c r="J283" s="9">
        <v>3885</v>
      </c>
      <c r="K283" s="50" t="s">
        <v>1337</v>
      </c>
      <c r="L283" s="85"/>
      <c r="M283" s="23"/>
    </row>
    <row r="284" spans="1:13" ht="12.75" customHeight="1" x14ac:dyDescent="0.25">
      <c r="A284" s="8" t="s">
        <v>1587</v>
      </c>
      <c r="B284" s="8" t="s">
        <v>1578</v>
      </c>
      <c r="C284" s="84" t="s">
        <v>1620</v>
      </c>
      <c r="D284" s="84" t="s">
        <v>1621</v>
      </c>
      <c r="E284" s="8" t="s">
        <v>1622</v>
      </c>
      <c r="F284" s="8" t="s">
        <v>24</v>
      </c>
      <c r="G284" s="8">
        <v>80511000</v>
      </c>
      <c r="H284" s="8" t="s">
        <v>1304</v>
      </c>
      <c r="I284" s="9">
        <v>39600</v>
      </c>
      <c r="J284" s="9">
        <v>39600</v>
      </c>
      <c r="K284" s="50" t="s">
        <v>1499</v>
      </c>
      <c r="L284" s="85"/>
      <c r="M284" s="23"/>
    </row>
    <row r="285" spans="1:13" ht="11.25" customHeight="1" x14ac:dyDescent="0.25">
      <c r="A285" s="8" t="s">
        <v>1588</v>
      </c>
      <c r="B285" s="8" t="s">
        <v>1402</v>
      </c>
      <c r="C285" s="84" t="s">
        <v>1436</v>
      </c>
      <c r="D285" s="84" t="s">
        <v>423</v>
      </c>
      <c r="E285" s="8" t="s">
        <v>424</v>
      </c>
      <c r="F285" s="8" t="s">
        <v>3</v>
      </c>
      <c r="G285" s="8" t="s">
        <v>792</v>
      </c>
      <c r="H285" s="8" t="s">
        <v>1618</v>
      </c>
      <c r="I285" s="9">
        <v>800</v>
      </c>
      <c r="J285" s="9">
        <v>800</v>
      </c>
      <c r="K285" s="50"/>
      <c r="L285" s="85" t="s">
        <v>1619</v>
      </c>
      <c r="M285" s="23"/>
    </row>
    <row r="286" spans="1:13" ht="12.75" customHeight="1" x14ac:dyDescent="0.25">
      <c r="A286" s="8" t="s">
        <v>1589</v>
      </c>
      <c r="B286" s="8" t="s">
        <v>1402</v>
      </c>
      <c r="C286" s="84" t="s">
        <v>1423</v>
      </c>
      <c r="D286" s="84" t="s">
        <v>1604</v>
      </c>
      <c r="E286" s="8" t="s">
        <v>1605</v>
      </c>
      <c r="F286" s="8" t="s">
        <v>3</v>
      </c>
      <c r="G286" s="8" t="s">
        <v>1642</v>
      </c>
      <c r="H286" s="8" t="s">
        <v>1606</v>
      </c>
      <c r="I286" s="9">
        <v>520</v>
      </c>
      <c r="J286" s="9">
        <v>520</v>
      </c>
      <c r="K286" s="50"/>
      <c r="L286" s="85" t="s">
        <v>1643</v>
      </c>
      <c r="M286" s="23"/>
    </row>
    <row r="287" spans="1:13" ht="12.75" customHeight="1" x14ac:dyDescent="0.25">
      <c r="A287" s="8" t="s">
        <v>1590</v>
      </c>
      <c r="B287" s="8" t="s">
        <v>1402</v>
      </c>
      <c r="C287" s="84" t="s">
        <v>505</v>
      </c>
      <c r="D287" s="84" t="s">
        <v>1638</v>
      </c>
      <c r="E287" s="8" t="s">
        <v>1639</v>
      </c>
      <c r="F287" s="8" t="s">
        <v>3</v>
      </c>
      <c r="G287" s="8" t="s">
        <v>740</v>
      </c>
      <c r="H287" s="8" t="s">
        <v>1640</v>
      </c>
      <c r="I287" s="9">
        <v>300</v>
      </c>
      <c r="J287" s="9">
        <v>300</v>
      </c>
      <c r="K287" s="50"/>
      <c r="L287" s="85" t="s">
        <v>1641</v>
      </c>
      <c r="M287" s="23"/>
    </row>
    <row r="288" spans="1:13" ht="12.75" customHeight="1" x14ac:dyDescent="0.25">
      <c r="A288" s="8" t="s">
        <v>1611</v>
      </c>
      <c r="B288" s="8" t="s">
        <v>1006</v>
      </c>
      <c r="C288" s="84" t="s">
        <v>1544</v>
      </c>
      <c r="D288" s="84" t="s">
        <v>974</v>
      </c>
      <c r="E288" s="8" t="s">
        <v>975</v>
      </c>
      <c r="F288" s="8" t="s">
        <v>24</v>
      </c>
      <c r="G288" s="8" t="s">
        <v>1445</v>
      </c>
      <c r="H288" s="8" t="s">
        <v>1637</v>
      </c>
      <c r="I288" s="9">
        <v>3563</v>
      </c>
      <c r="J288" s="9">
        <v>3563</v>
      </c>
      <c r="K288" s="50" t="s">
        <v>1444</v>
      </c>
      <c r="L288" s="85"/>
      <c r="M288" s="23"/>
    </row>
    <row r="289" spans="1:13" ht="12.75" customHeight="1" x14ac:dyDescent="0.25">
      <c r="A289" s="8" t="s">
        <v>1612</v>
      </c>
      <c r="B289" s="8" t="s">
        <v>1351</v>
      </c>
      <c r="C289" s="84" t="s">
        <v>1623</v>
      </c>
      <c r="D289" s="84" t="s">
        <v>1635</v>
      </c>
      <c r="E289" s="8" t="s">
        <v>1636</v>
      </c>
      <c r="F289" s="8" t="s">
        <v>2</v>
      </c>
      <c r="G289" s="8" t="s">
        <v>1329</v>
      </c>
      <c r="H289" s="8" t="s">
        <v>1328</v>
      </c>
      <c r="I289" s="9">
        <v>43278</v>
      </c>
      <c r="J289" s="9">
        <v>43278</v>
      </c>
      <c r="K289" s="50" t="s">
        <v>1327</v>
      </c>
      <c r="L289" s="85"/>
      <c r="M289" s="23"/>
    </row>
    <row r="290" spans="1:13" ht="12.75" customHeight="1" x14ac:dyDescent="0.25">
      <c r="A290" s="8" t="s">
        <v>1613</v>
      </c>
      <c r="B290" s="8" t="s">
        <v>1351</v>
      </c>
      <c r="C290" s="84" t="s">
        <v>1623</v>
      </c>
      <c r="D290" s="84" t="s">
        <v>1624</v>
      </c>
      <c r="E290" s="8" t="s">
        <v>1625</v>
      </c>
      <c r="F290" s="8" t="s">
        <v>24</v>
      </c>
      <c r="G290" s="8" t="s">
        <v>233</v>
      </c>
      <c r="H290" s="8" t="s">
        <v>1490</v>
      </c>
      <c r="I290" s="9">
        <v>25400</v>
      </c>
      <c r="J290" s="9">
        <v>25400</v>
      </c>
      <c r="K290" s="50" t="s">
        <v>1488</v>
      </c>
      <c r="L290" s="85"/>
      <c r="M290" s="23"/>
    </row>
    <row r="291" spans="1:13" ht="12.75" customHeight="1" x14ac:dyDescent="0.25">
      <c r="A291" s="8" t="s">
        <v>1614</v>
      </c>
      <c r="B291" s="8" t="s">
        <v>1351</v>
      </c>
      <c r="C291" s="84" t="s">
        <v>1632</v>
      </c>
      <c r="D291" s="84" t="s">
        <v>1633</v>
      </c>
      <c r="E291" s="8" t="s">
        <v>1634</v>
      </c>
      <c r="F291" s="8" t="s">
        <v>2</v>
      </c>
      <c r="G291" s="8" t="s">
        <v>1433</v>
      </c>
      <c r="H291" s="8" t="s">
        <v>1432</v>
      </c>
      <c r="I291" s="9">
        <v>8995</v>
      </c>
      <c r="J291" s="9">
        <v>8995</v>
      </c>
      <c r="K291" s="50" t="s">
        <v>1431</v>
      </c>
      <c r="L291" s="85"/>
      <c r="M291" s="23"/>
    </row>
    <row r="292" spans="1:13" ht="12.75" customHeight="1" x14ac:dyDescent="0.25">
      <c r="A292" s="8" t="s">
        <v>1626</v>
      </c>
      <c r="B292" s="8" t="s">
        <v>1672</v>
      </c>
      <c r="C292" s="84" t="s">
        <v>1352</v>
      </c>
      <c r="D292" s="84" t="s">
        <v>795</v>
      </c>
      <c r="E292" s="8" t="s">
        <v>796</v>
      </c>
      <c r="F292" s="8" t="s">
        <v>24</v>
      </c>
      <c r="G292" s="8" t="s">
        <v>314</v>
      </c>
      <c r="H292" s="8" t="s">
        <v>87</v>
      </c>
      <c r="I292" s="9">
        <v>38400</v>
      </c>
      <c r="J292" s="9">
        <v>38400</v>
      </c>
      <c r="K292" s="50" t="s">
        <v>1491</v>
      </c>
      <c r="L292" s="85"/>
      <c r="M292" s="23"/>
    </row>
    <row r="293" spans="1:13" ht="12.75" customHeight="1" x14ac:dyDescent="0.25">
      <c r="A293" s="8" t="s">
        <v>1627</v>
      </c>
      <c r="B293" s="8" t="s">
        <v>1672</v>
      </c>
      <c r="C293" s="84" t="s">
        <v>1673</v>
      </c>
      <c r="D293" s="84" t="s">
        <v>795</v>
      </c>
      <c r="E293" s="8" t="s">
        <v>796</v>
      </c>
      <c r="F293" s="8" t="s">
        <v>24</v>
      </c>
      <c r="G293" s="8">
        <v>44423220</v>
      </c>
      <c r="H293" s="8" t="s">
        <v>93</v>
      </c>
      <c r="I293" s="9">
        <v>45760</v>
      </c>
      <c r="J293" s="9">
        <v>45760</v>
      </c>
      <c r="K293" s="50" t="s">
        <v>1496</v>
      </c>
      <c r="L293" s="85"/>
      <c r="M293" s="23"/>
    </row>
    <row r="294" spans="1:13" ht="12.75" customHeight="1" x14ac:dyDescent="0.25">
      <c r="A294" s="8" t="s">
        <v>1628</v>
      </c>
      <c r="B294" s="8" t="s">
        <v>1672</v>
      </c>
      <c r="C294" s="84" t="s">
        <v>566</v>
      </c>
      <c r="D294" s="84" t="s">
        <v>1460</v>
      </c>
      <c r="E294" s="8" t="s">
        <v>1461</v>
      </c>
      <c r="F294" s="8" t="s">
        <v>3</v>
      </c>
      <c r="G294" s="8" t="s">
        <v>1694</v>
      </c>
      <c r="H294" s="8" t="s">
        <v>1695</v>
      </c>
      <c r="I294" s="9">
        <v>838.36</v>
      </c>
      <c r="J294" s="9">
        <v>838.35</v>
      </c>
      <c r="K294" s="50"/>
      <c r="L294" s="85" t="s">
        <v>1696</v>
      </c>
      <c r="M294" s="23"/>
    </row>
    <row r="295" spans="1:13" ht="12.75" customHeight="1" x14ac:dyDescent="0.25">
      <c r="A295" s="8" t="s">
        <v>1629</v>
      </c>
      <c r="B295" s="8" t="s">
        <v>1672</v>
      </c>
      <c r="C295" s="84" t="s">
        <v>277</v>
      </c>
      <c r="D295" s="84" t="s">
        <v>1697</v>
      </c>
      <c r="E295" s="8" t="s">
        <v>1698</v>
      </c>
      <c r="F295" s="8" t="s">
        <v>3</v>
      </c>
      <c r="G295" s="8" t="s">
        <v>1694</v>
      </c>
      <c r="H295" s="8" t="s">
        <v>1699</v>
      </c>
      <c r="I295" s="9">
        <v>10000</v>
      </c>
      <c r="J295" s="9">
        <v>2375.9699999999998</v>
      </c>
      <c r="K295" s="50"/>
      <c r="L295" s="85" t="s">
        <v>1700</v>
      </c>
      <c r="M295" s="23"/>
    </row>
    <row r="296" spans="1:13" ht="12.75" customHeight="1" x14ac:dyDescent="0.25">
      <c r="A296" s="8" t="s">
        <v>1957</v>
      </c>
      <c r="B296" s="8" t="s">
        <v>427</v>
      </c>
      <c r="C296" s="84" t="s">
        <v>1958</v>
      </c>
      <c r="D296" s="84" t="s">
        <v>560</v>
      </c>
      <c r="E296" s="8" t="s">
        <v>561</v>
      </c>
      <c r="F296" s="8" t="s">
        <v>3</v>
      </c>
      <c r="G296" s="8">
        <v>50600000</v>
      </c>
      <c r="H296" s="8" t="s">
        <v>1959</v>
      </c>
      <c r="I296" s="9">
        <v>1032500</v>
      </c>
      <c r="J296" s="9">
        <v>990556.60000000009</v>
      </c>
      <c r="K296" s="50"/>
      <c r="L296" s="85" t="s">
        <v>1960</v>
      </c>
      <c r="M296" s="23"/>
    </row>
    <row r="297" spans="1:13" ht="12.75" customHeight="1" x14ac:dyDescent="0.25">
      <c r="A297" s="8" t="s">
        <v>1630</v>
      </c>
      <c r="B297" s="8" t="s">
        <v>1681</v>
      </c>
      <c r="C297" s="84" t="s">
        <v>1689</v>
      </c>
      <c r="D297" s="84" t="s">
        <v>1690</v>
      </c>
      <c r="E297" s="8" t="s">
        <v>1691</v>
      </c>
      <c r="F297" s="8" t="s">
        <v>24</v>
      </c>
      <c r="G297" s="8">
        <v>71351730</v>
      </c>
      <c r="H297" s="8" t="s">
        <v>112</v>
      </c>
      <c r="I297" s="9">
        <v>4299</v>
      </c>
      <c r="J297" s="9">
        <v>4299</v>
      </c>
      <c r="K297" s="50" t="s">
        <v>1559</v>
      </c>
      <c r="L297" s="85"/>
      <c r="M297" s="23"/>
    </row>
    <row r="298" spans="1:13" ht="12.75" customHeight="1" x14ac:dyDescent="0.25">
      <c r="A298" s="8" t="s">
        <v>1631</v>
      </c>
      <c r="B298" s="8" t="s">
        <v>1681</v>
      </c>
      <c r="C298" s="84" t="s">
        <v>1686</v>
      </c>
      <c r="D298" s="84" t="s">
        <v>1687</v>
      </c>
      <c r="E298" s="8" t="s">
        <v>1688</v>
      </c>
      <c r="F298" s="8" t="s">
        <v>2</v>
      </c>
      <c r="G298" s="8" t="s">
        <v>1426</v>
      </c>
      <c r="H298" s="8" t="s">
        <v>1427</v>
      </c>
      <c r="I298" s="9">
        <v>7276</v>
      </c>
      <c r="J298" s="9">
        <v>6049.64</v>
      </c>
      <c r="K298" s="50" t="s">
        <v>1425</v>
      </c>
      <c r="L298" s="85"/>
      <c r="M298" s="23"/>
    </row>
    <row r="299" spans="1:13" ht="12.75" customHeight="1" x14ac:dyDescent="0.25">
      <c r="A299" s="8" t="s">
        <v>1662</v>
      </c>
      <c r="B299" s="8" t="s">
        <v>1681</v>
      </c>
      <c r="C299" s="84" t="s">
        <v>1673</v>
      </c>
      <c r="D299" s="84" t="s">
        <v>1692</v>
      </c>
      <c r="E299" s="8" t="s">
        <v>1693</v>
      </c>
      <c r="F299" s="8" t="s">
        <v>24</v>
      </c>
      <c r="G299" s="8" t="s">
        <v>1554</v>
      </c>
      <c r="H299" s="8" t="s">
        <v>78</v>
      </c>
      <c r="I299" s="9">
        <v>4845</v>
      </c>
      <c r="J299" s="9">
        <v>4845</v>
      </c>
      <c r="K299" s="50" t="s">
        <v>1553</v>
      </c>
      <c r="L299" s="85"/>
      <c r="M299" s="23"/>
    </row>
    <row r="300" spans="1:13" ht="12.75" customHeight="1" x14ac:dyDescent="0.25">
      <c r="A300" s="8" t="s">
        <v>1663</v>
      </c>
      <c r="B300" s="8" t="s">
        <v>1681</v>
      </c>
      <c r="C300" s="84" t="s">
        <v>1925</v>
      </c>
      <c r="D300" s="84" t="s">
        <v>182</v>
      </c>
      <c r="E300" s="8" t="s">
        <v>183</v>
      </c>
      <c r="F300" s="8" t="s">
        <v>2</v>
      </c>
      <c r="G300" s="8">
        <v>45453000</v>
      </c>
      <c r="H300" s="8" t="s">
        <v>1336</v>
      </c>
      <c r="I300" s="9">
        <v>564300</v>
      </c>
      <c r="J300" s="9">
        <v>495573.66</v>
      </c>
      <c r="K300" s="50" t="s">
        <v>1335</v>
      </c>
      <c r="L300" s="85"/>
      <c r="M300" s="23"/>
    </row>
    <row r="301" spans="1:13" ht="12.75" customHeight="1" x14ac:dyDescent="0.25">
      <c r="A301" s="8" t="s">
        <v>1664</v>
      </c>
      <c r="B301" s="8" t="s">
        <v>1736</v>
      </c>
      <c r="C301" s="84" t="s">
        <v>1737</v>
      </c>
      <c r="D301" s="84" t="s">
        <v>1738</v>
      </c>
      <c r="E301" s="8" t="s">
        <v>1739</v>
      </c>
      <c r="F301" s="8" t="s">
        <v>24</v>
      </c>
      <c r="G301" s="8">
        <v>71351730</v>
      </c>
      <c r="H301" s="8" t="s">
        <v>112</v>
      </c>
      <c r="I301" s="9">
        <v>3988</v>
      </c>
      <c r="J301" s="9">
        <v>3988</v>
      </c>
      <c r="K301" s="50" t="s">
        <v>1560</v>
      </c>
      <c r="L301" s="85"/>
      <c r="M301" s="23"/>
    </row>
    <row r="302" spans="1:13" ht="12.75" customHeight="1" x14ac:dyDescent="0.25">
      <c r="A302" s="8" t="s">
        <v>1665</v>
      </c>
      <c r="B302" s="8" t="s">
        <v>1736</v>
      </c>
      <c r="C302" s="84" t="s">
        <v>1737</v>
      </c>
      <c r="D302" s="84" t="s">
        <v>1132</v>
      </c>
      <c r="E302" s="8" t="s">
        <v>1133</v>
      </c>
      <c r="F302" s="8" t="s">
        <v>2</v>
      </c>
      <c r="G302" s="8" t="s">
        <v>1494</v>
      </c>
      <c r="H302" s="8" t="s">
        <v>1493</v>
      </c>
      <c r="I302" s="9">
        <v>87590</v>
      </c>
      <c r="J302" s="9">
        <v>87590</v>
      </c>
      <c r="K302" s="50" t="s">
        <v>1492</v>
      </c>
      <c r="L302" s="85"/>
      <c r="M302" s="23"/>
    </row>
    <row r="303" spans="1:13" ht="12.75" customHeight="1" x14ac:dyDescent="0.25">
      <c r="A303" s="8" t="s">
        <v>1666</v>
      </c>
      <c r="B303" s="8" t="s">
        <v>1736</v>
      </c>
      <c r="C303" s="84" t="s">
        <v>1740</v>
      </c>
      <c r="D303" s="84" t="s">
        <v>1741</v>
      </c>
      <c r="E303" s="8" t="s">
        <v>1742</v>
      </c>
      <c r="F303" s="8" t="s">
        <v>2</v>
      </c>
      <c r="G303" s="8">
        <v>34131000</v>
      </c>
      <c r="H303" s="8" t="s">
        <v>71</v>
      </c>
      <c r="I303" s="9">
        <v>378014</v>
      </c>
      <c r="J303" s="9">
        <v>378014</v>
      </c>
      <c r="K303" s="50" t="s">
        <v>1441</v>
      </c>
      <c r="L303" s="85"/>
      <c r="M303" s="23"/>
    </row>
    <row r="304" spans="1:13" ht="12.75" customHeight="1" x14ac:dyDescent="0.25">
      <c r="A304" s="8" t="s">
        <v>1667</v>
      </c>
      <c r="B304" s="8" t="s">
        <v>1736</v>
      </c>
      <c r="C304" s="84" t="s">
        <v>372</v>
      </c>
      <c r="D304" s="84" t="s">
        <v>1902</v>
      </c>
      <c r="E304" s="8" t="s">
        <v>1903</v>
      </c>
      <c r="F304" s="8" t="s">
        <v>3</v>
      </c>
      <c r="G304" s="8" t="s">
        <v>1904</v>
      </c>
      <c r="H304" s="8" t="s">
        <v>1905</v>
      </c>
      <c r="I304" s="9">
        <v>4500</v>
      </c>
      <c r="J304" s="9">
        <v>4500</v>
      </c>
      <c r="K304" s="50"/>
      <c r="L304" s="85" t="s">
        <v>1906</v>
      </c>
      <c r="M304" s="23"/>
    </row>
    <row r="305" spans="1:13" ht="12.75" customHeight="1" x14ac:dyDescent="0.25">
      <c r="A305" s="8" t="s">
        <v>1668</v>
      </c>
      <c r="B305" s="8" t="s">
        <v>1736</v>
      </c>
      <c r="C305" s="84" t="s">
        <v>508</v>
      </c>
      <c r="D305" s="84" t="s">
        <v>415</v>
      </c>
      <c r="E305" s="8" t="s">
        <v>416</v>
      </c>
      <c r="F305" s="8" t="s">
        <v>3</v>
      </c>
      <c r="G305" s="8" t="s">
        <v>609</v>
      </c>
      <c r="H305" s="8" t="s">
        <v>1792</v>
      </c>
      <c r="I305" s="9">
        <v>29400</v>
      </c>
      <c r="J305" s="9">
        <v>2540</v>
      </c>
      <c r="K305" s="50"/>
      <c r="L305" s="85" t="s">
        <v>1793</v>
      </c>
      <c r="M305" s="23"/>
    </row>
    <row r="306" spans="1:13" ht="12.75" customHeight="1" x14ac:dyDescent="0.25">
      <c r="A306" s="8" t="s">
        <v>1669</v>
      </c>
      <c r="B306" s="8" t="s">
        <v>1331</v>
      </c>
      <c r="C306" s="84" t="s">
        <v>1686</v>
      </c>
      <c r="D306" s="84" t="s">
        <v>761</v>
      </c>
      <c r="E306" s="8" t="s">
        <v>762</v>
      </c>
      <c r="F306" s="8" t="s">
        <v>3</v>
      </c>
      <c r="G306" s="8" t="s">
        <v>1306</v>
      </c>
      <c r="H306" s="8" t="s">
        <v>95</v>
      </c>
      <c r="I306" s="9">
        <v>50.16</v>
      </c>
      <c r="J306" s="9">
        <v>50.16</v>
      </c>
      <c r="K306" s="50"/>
      <c r="L306" s="85" t="s">
        <v>1853</v>
      </c>
      <c r="M306" s="23"/>
    </row>
    <row r="307" spans="1:13" ht="12.75" customHeight="1" x14ac:dyDescent="0.25">
      <c r="A307" s="8" t="s">
        <v>1670</v>
      </c>
      <c r="B307" s="8" t="s">
        <v>1721</v>
      </c>
      <c r="C307" s="84" t="s">
        <v>1579</v>
      </c>
      <c r="D307" s="84" t="s">
        <v>1753</v>
      </c>
      <c r="E307" s="8" t="s">
        <v>1754</v>
      </c>
      <c r="F307" s="8" t="s">
        <v>2</v>
      </c>
      <c r="G307" s="8" t="s">
        <v>1429</v>
      </c>
      <c r="H307" s="8" t="s">
        <v>79</v>
      </c>
      <c r="I307" s="9">
        <v>70000</v>
      </c>
      <c r="J307" s="9">
        <v>70000</v>
      </c>
      <c r="K307" s="50" t="s">
        <v>1428</v>
      </c>
      <c r="L307" s="85"/>
      <c r="M307" s="23"/>
    </row>
    <row r="308" spans="1:13" ht="12.75" customHeight="1" x14ac:dyDescent="0.25">
      <c r="A308" s="8" t="s">
        <v>1671</v>
      </c>
      <c r="B308" s="8" t="s">
        <v>1751</v>
      </c>
      <c r="C308" s="84" t="s">
        <v>1752</v>
      </c>
      <c r="D308" s="84" t="s">
        <v>622</v>
      </c>
      <c r="E308" s="8" t="s">
        <v>623</v>
      </c>
      <c r="F308" s="8" t="s">
        <v>2</v>
      </c>
      <c r="G308" s="8">
        <v>31110000</v>
      </c>
      <c r="H308" s="8" t="s">
        <v>1498</v>
      </c>
      <c r="I308" s="9">
        <v>37500</v>
      </c>
      <c r="J308" s="9">
        <v>37500</v>
      </c>
      <c r="K308" s="50" t="s">
        <v>1497</v>
      </c>
      <c r="L308" s="85"/>
      <c r="M308" s="23"/>
    </row>
    <row r="309" spans="1:13" ht="12.75" customHeight="1" x14ac:dyDescent="0.25">
      <c r="A309" s="8" t="s">
        <v>1704</v>
      </c>
      <c r="B309" s="8" t="s">
        <v>1655</v>
      </c>
      <c r="C309" s="84" t="s">
        <v>277</v>
      </c>
      <c r="D309" s="84" t="s">
        <v>278</v>
      </c>
      <c r="E309" s="8" t="s">
        <v>279</v>
      </c>
      <c r="F309" s="8" t="s">
        <v>2</v>
      </c>
      <c r="G309" s="8" t="s">
        <v>117</v>
      </c>
      <c r="H309" s="8" t="s">
        <v>1558</v>
      </c>
      <c r="I309" s="9">
        <v>306506</v>
      </c>
      <c r="J309" s="9">
        <v>306506</v>
      </c>
      <c r="K309" s="50" t="s">
        <v>1557</v>
      </c>
      <c r="L309" s="85"/>
      <c r="M309" s="23"/>
    </row>
    <row r="310" spans="1:13" ht="12.75" customHeight="1" x14ac:dyDescent="0.25">
      <c r="A310" s="8" t="s">
        <v>1705</v>
      </c>
      <c r="B310" s="8" t="s">
        <v>1655</v>
      </c>
      <c r="C310" s="84" t="s">
        <v>277</v>
      </c>
      <c r="D310" s="84" t="s">
        <v>278</v>
      </c>
      <c r="E310" s="8" t="s">
        <v>279</v>
      </c>
      <c r="F310" s="8" t="s">
        <v>2</v>
      </c>
      <c r="G310" s="8" t="s">
        <v>117</v>
      </c>
      <c r="H310" s="8" t="s">
        <v>1556</v>
      </c>
      <c r="I310" s="9">
        <v>405404</v>
      </c>
      <c r="J310" s="9">
        <v>405404</v>
      </c>
      <c r="K310" s="50" t="s">
        <v>1555</v>
      </c>
      <c r="L310" s="85"/>
      <c r="M310" s="23"/>
    </row>
    <row r="311" spans="1:13" ht="12.75" customHeight="1" x14ac:dyDescent="0.25">
      <c r="A311" s="8" t="s">
        <v>1706</v>
      </c>
      <c r="B311" s="8" t="s">
        <v>1655</v>
      </c>
      <c r="C311" s="84" t="s">
        <v>1748</v>
      </c>
      <c r="D311" s="84" t="s">
        <v>1749</v>
      </c>
      <c r="E311" s="8" t="s">
        <v>1750</v>
      </c>
      <c r="F311" s="8" t="s">
        <v>2</v>
      </c>
      <c r="G311" s="8" t="s">
        <v>1502</v>
      </c>
      <c r="H311" s="8" t="s">
        <v>1501</v>
      </c>
      <c r="I311" s="9">
        <v>27349</v>
      </c>
      <c r="J311" s="9">
        <v>27349</v>
      </c>
      <c r="K311" s="50" t="s">
        <v>1500</v>
      </c>
      <c r="L311" s="85"/>
      <c r="M311" s="23"/>
    </row>
    <row r="312" spans="1:13" ht="12.75" customHeight="1" x14ac:dyDescent="0.25">
      <c r="A312" s="8" t="s">
        <v>1707</v>
      </c>
      <c r="B312" s="8" t="s">
        <v>1655</v>
      </c>
      <c r="C312" s="84" t="s">
        <v>1744</v>
      </c>
      <c r="D312" s="84" t="s">
        <v>1745</v>
      </c>
      <c r="E312" s="8" t="s">
        <v>1746</v>
      </c>
      <c r="F312" s="8" t="s">
        <v>3</v>
      </c>
      <c r="G312" s="8">
        <v>15861000</v>
      </c>
      <c r="H312" s="8" t="s">
        <v>1776</v>
      </c>
      <c r="I312" s="9">
        <v>67.5</v>
      </c>
      <c r="J312" s="9">
        <v>67.5</v>
      </c>
      <c r="K312" s="50"/>
      <c r="L312" s="85" t="s">
        <v>1747</v>
      </c>
      <c r="M312" s="23"/>
    </row>
    <row r="313" spans="1:13" ht="12.75" customHeight="1" x14ac:dyDescent="0.25">
      <c r="A313" s="8" t="s">
        <v>1708</v>
      </c>
      <c r="B313" s="8" t="s">
        <v>1756</v>
      </c>
      <c r="C313" s="84" t="s">
        <v>1598</v>
      </c>
      <c r="D313" s="84" t="s">
        <v>1809</v>
      </c>
      <c r="E313" s="8" t="s">
        <v>1810</v>
      </c>
      <c r="F313" s="8" t="s">
        <v>3</v>
      </c>
      <c r="G313" s="8" t="s">
        <v>616</v>
      </c>
      <c r="H313" s="8" t="s">
        <v>1891</v>
      </c>
      <c r="I313" s="9">
        <f>76+80.4+80+32+17+42+209.25*2</f>
        <v>745.9</v>
      </c>
      <c r="J313" s="9">
        <v>745.9</v>
      </c>
      <c r="K313" s="50"/>
      <c r="L313" s="85" t="s">
        <v>1811</v>
      </c>
      <c r="M313" s="23"/>
    </row>
    <row r="314" spans="1:13" ht="12.75" customHeight="1" x14ac:dyDescent="0.25">
      <c r="A314" s="8" t="s">
        <v>1708</v>
      </c>
      <c r="B314" s="8" t="s">
        <v>1756</v>
      </c>
      <c r="C314" s="84" t="s">
        <v>1598</v>
      </c>
      <c r="D314" s="84" t="s">
        <v>1809</v>
      </c>
      <c r="E314" s="8" t="s">
        <v>1810</v>
      </c>
      <c r="F314" s="8" t="s">
        <v>3</v>
      </c>
      <c r="G314" s="8" t="s">
        <v>666</v>
      </c>
      <c r="H314" s="8" t="s">
        <v>1892</v>
      </c>
      <c r="I314" s="9">
        <v>60</v>
      </c>
      <c r="J314" s="9">
        <v>60</v>
      </c>
      <c r="K314" s="50"/>
      <c r="L314" s="85" t="s">
        <v>1811</v>
      </c>
      <c r="M314" s="23"/>
    </row>
    <row r="315" spans="1:13" ht="12.75" customHeight="1" x14ac:dyDescent="0.25">
      <c r="A315" s="8" t="s">
        <v>1708</v>
      </c>
      <c r="B315" s="8" t="s">
        <v>1756</v>
      </c>
      <c r="C315" s="84" t="s">
        <v>1598</v>
      </c>
      <c r="D315" s="84" t="s">
        <v>1809</v>
      </c>
      <c r="E315" s="8" t="s">
        <v>1810</v>
      </c>
      <c r="F315" s="8" t="s">
        <v>3</v>
      </c>
      <c r="G315" s="8" t="s">
        <v>26</v>
      </c>
      <c r="H315" s="8" t="s">
        <v>82</v>
      </c>
      <c r="I315" s="9">
        <v>73.5</v>
      </c>
      <c r="J315" s="9">
        <v>73.5</v>
      </c>
      <c r="K315" s="50"/>
      <c r="L315" s="85" t="s">
        <v>1811</v>
      </c>
      <c r="M315" s="23"/>
    </row>
    <row r="316" spans="1:13" ht="12.75" customHeight="1" x14ac:dyDescent="0.25">
      <c r="A316" s="8" t="s">
        <v>1709</v>
      </c>
      <c r="B316" s="8" t="s">
        <v>1529</v>
      </c>
      <c r="C316" s="84" t="s">
        <v>1785</v>
      </c>
      <c r="D316" s="84" t="s">
        <v>761</v>
      </c>
      <c r="E316" s="8" t="s">
        <v>762</v>
      </c>
      <c r="F316" s="8" t="s">
        <v>3</v>
      </c>
      <c r="G316" s="8" t="s">
        <v>1786</v>
      </c>
      <c r="H316" s="8" t="s">
        <v>1787</v>
      </c>
      <c r="I316" s="9">
        <v>627.6</v>
      </c>
      <c r="J316" s="9">
        <v>627.6</v>
      </c>
      <c r="K316" s="50"/>
      <c r="L316" s="85" t="s">
        <v>1788</v>
      </c>
      <c r="M316" s="23"/>
    </row>
    <row r="317" spans="1:13" ht="12.75" customHeight="1" x14ac:dyDescent="0.25">
      <c r="A317" s="8" t="s">
        <v>1870</v>
      </c>
      <c r="B317" s="8" t="s">
        <v>1529</v>
      </c>
      <c r="C317" s="84" t="s">
        <v>1573</v>
      </c>
      <c r="D317" s="84" t="s">
        <v>1871</v>
      </c>
      <c r="E317" s="8" t="s">
        <v>1872</v>
      </c>
      <c r="F317" s="8" t="s">
        <v>3</v>
      </c>
      <c r="G317" s="8" t="s">
        <v>1295</v>
      </c>
      <c r="H317" s="8" t="s">
        <v>1873</v>
      </c>
      <c r="I317" s="9">
        <v>390</v>
      </c>
      <c r="J317" s="9">
        <v>390</v>
      </c>
      <c r="K317" s="50"/>
      <c r="L317" s="85" t="s">
        <v>1874</v>
      </c>
      <c r="M317" s="23"/>
    </row>
    <row r="318" spans="1:13" ht="12.75" customHeight="1" x14ac:dyDescent="0.25">
      <c r="A318" s="8" t="s">
        <v>1710</v>
      </c>
      <c r="B318" s="8" t="s">
        <v>1529</v>
      </c>
      <c r="C318" s="84" t="s">
        <v>277</v>
      </c>
      <c r="D318" s="84" t="s">
        <v>415</v>
      </c>
      <c r="E318" s="8" t="s">
        <v>416</v>
      </c>
      <c r="F318" s="8" t="s">
        <v>3</v>
      </c>
      <c r="G318" s="8" t="s">
        <v>609</v>
      </c>
      <c r="H318" s="8" t="s">
        <v>1789</v>
      </c>
      <c r="I318" s="9">
        <v>5000</v>
      </c>
      <c r="J318" s="9">
        <v>2106</v>
      </c>
      <c r="K318" s="50"/>
      <c r="L318" s="85" t="s">
        <v>1791</v>
      </c>
      <c r="M318" s="23"/>
    </row>
    <row r="319" spans="1:13" ht="12.75" customHeight="1" x14ac:dyDescent="0.25">
      <c r="A319" s="8" t="s">
        <v>1711</v>
      </c>
      <c r="B319" s="8" t="s">
        <v>1772</v>
      </c>
      <c r="C319" s="84" t="s">
        <v>1651</v>
      </c>
      <c r="D319" s="84" t="s">
        <v>1777</v>
      </c>
      <c r="E319" s="8" t="s">
        <v>1778</v>
      </c>
      <c r="F319" s="8" t="s">
        <v>3</v>
      </c>
      <c r="G319" s="8">
        <v>42419510</v>
      </c>
      <c r="H319" s="8" t="s">
        <v>1779</v>
      </c>
      <c r="I319" s="9">
        <v>300</v>
      </c>
      <c r="J319" s="9">
        <v>0</v>
      </c>
      <c r="K319" s="50"/>
      <c r="L319" s="85" t="s">
        <v>1780</v>
      </c>
      <c r="M319" s="23"/>
    </row>
    <row r="320" spans="1:13" ht="12.75" customHeight="1" x14ac:dyDescent="0.25">
      <c r="A320" s="8" t="s">
        <v>1712</v>
      </c>
      <c r="B320" s="8" t="s">
        <v>1772</v>
      </c>
      <c r="C320" s="84" t="s">
        <v>1567</v>
      </c>
      <c r="D320" s="84" t="s">
        <v>1781</v>
      </c>
      <c r="E320" s="8" t="s">
        <v>1782</v>
      </c>
      <c r="F320" s="8" t="s">
        <v>2</v>
      </c>
      <c r="G320" s="8" t="s">
        <v>1507</v>
      </c>
      <c r="H320" s="8" t="s">
        <v>1508</v>
      </c>
      <c r="I320" s="9">
        <v>3849</v>
      </c>
      <c r="J320" s="9">
        <v>3849</v>
      </c>
      <c r="K320" s="50" t="s">
        <v>1506</v>
      </c>
      <c r="L320" s="85"/>
      <c r="M320" s="23"/>
    </row>
    <row r="321" spans="1:13" ht="12.75" customHeight="1" x14ac:dyDescent="0.25">
      <c r="A321" s="8" t="s">
        <v>1713</v>
      </c>
      <c r="B321" s="8" t="s">
        <v>1772</v>
      </c>
      <c r="C321" s="84" t="s">
        <v>277</v>
      </c>
      <c r="D321" s="84" t="s">
        <v>1783</v>
      </c>
      <c r="E321" s="8" t="s">
        <v>1784</v>
      </c>
      <c r="F321" s="8" t="s">
        <v>24</v>
      </c>
      <c r="G321" s="8" t="s">
        <v>1645</v>
      </c>
      <c r="H321" s="8" t="s">
        <v>1646</v>
      </c>
      <c r="I321" s="9">
        <v>53200</v>
      </c>
      <c r="J321" s="9">
        <v>53200</v>
      </c>
      <c r="K321" s="50" t="s">
        <v>1644</v>
      </c>
      <c r="L321" s="85"/>
      <c r="M321" s="23"/>
    </row>
    <row r="322" spans="1:13" ht="12.75" customHeight="1" x14ac:dyDescent="0.25">
      <c r="A322" s="8" t="s">
        <v>1714</v>
      </c>
      <c r="B322" s="8" t="s">
        <v>1615</v>
      </c>
      <c r="C322" s="84" t="s">
        <v>835</v>
      </c>
      <c r="D322" s="84" t="s">
        <v>423</v>
      </c>
      <c r="E322" s="8" t="s">
        <v>424</v>
      </c>
      <c r="F322" s="8" t="s">
        <v>3</v>
      </c>
      <c r="G322" s="8" t="s">
        <v>792</v>
      </c>
      <c r="H322" s="8" t="s">
        <v>1316</v>
      </c>
      <c r="I322" s="9">
        <v>650</v>
      </c>
      <c r="J322" s="9">
        <v>650</v>
      </c>
      <c r="K322" s="50"/>
      <c r="L322" s="85" t="s">
        <v>1790</v>
      </c>
      <c r="M322" s="23"/>
    </row>
    <row r="323" spans="1:13" ht="12.75" customHeight="1" x14ac:dyDescent="0.25">
      <c r="A323" s="8" t="s">
        <v>1715</v>
      </c>
      <c r="B323" s="8" t="s">
        <v>1615</v>
      </c>
      <c r="C323" s="84" t="s">
        <v>1805</v>
      </c>
      <c r="D323" s="84" t="s">
        <v>1466</v>
      </c>
      <c r="E323" s="8" t="s">
        <v>1467</v>
      </c>
      <c r="F323" s="8" t="s">
        <v>3</v>
      </c>
      <c r="G323" s="8" t="s">
        <v>915</v>
      </c>
      <c r="H323" s="8" t="s">
        <v>1296</v>
      </c>
      <c r="I323" s="9">
        <v>4478.1000000000004</v>
      </c>
      <c r="J323" s="9">
        <v>4478.1000000000004</v>
      </c>
      <c r="K323" s="50"/>
      <c r="L323" s="85" t="s">
        <v>1941</v>
      </c>
      <c r="M323" s="23"/>
    </row>
    <row r="324" spans="1:13" ht="12.75" customHeight="1" x14ac:dyDescent="0.25">
      <c r="A324" s="8" t="s">
        <v>1716</v>
      </c>
      <c r="B324" s="8" t="s">
        <v>1615</v>
      </c>
      <c r="C324" s="84" t="s">
        <v>1785</v>
      </c>
      <c r="D324" s="84" t="s">
        <v>1854</v>
      </c>
      <c r="E324" s="8" t="s">
        <v>1855</v>
      </c>
      <c r="F324" s="8" t="s">
        <v>3</v>
      </c>
      <c r="G324" s="10">
        <v>55300000</v>
      </c>
      <c r="H324" s="11" t="s">
        <v>1856</v>
      </c>
      <c r="I324" s="9">
        <v>560</v>
      </c>
      <c r="J324" s="9">
        <v>560</v>
      </c>
      <c r="K324" s="50"/>
      <c r="L324" s="85" t="s">
        <v>1857</v>
      </c>
      <c r="M324" s="23"/>
    </row>
    <row r="325" spans="1:13" ht="12.75" customHeight="1" x14ac:dyDescent="0.25">
      <c r="A325" s="8" t="s">
        <v>1717</v>
      </c>
      <c r="B325" s="8" t="s">
        <v>1799</v>
      </c>
      <c r="C325" s="84" t="s">
        <v>1805</v>
      </c>
      <c r="D325" s="84" t="s">
        <v>1806</v>
      </c>
      <c r="E325" s="8" t="s">
        <v>1807</v>
      </c>
      <c r="F325" s="8" t="s">
        <v>3</v>
      </c>
      <c r="G325" s="8">
        <v>79540000</v>
      </c>
      <c r="H325" s="8" t="s">
        <v>1808</v>
      </c>
      <c r="I325" s="9">
        <v>1995</v>
      </c>
      <c r="J325" s="9">
        <v>1995</v>
      </c>
      <c r="K325" s="50"/>
      <c r="L325" s="85" t="s">
        <v>1822</v>
      </c>
      <c r="M325" s="23"/>
    </row>
    <row r="326" spans="1:13" ht="12.75" customHeight="1" x14ac:dyDescent="0.25">
      <c r="A326" s="8" t="s">
        <v>1718</v>
      </c>
      <c r="B326" s="8" t="s">
        <v>1799</v>
      </c>
      <c r="C326" s="84" t="s">
        <v>1842</v>
      </c>
      <c r="D326" s="84" t="s">
        <v>801</v>
      </c>
      <c r="E326" s="8" t="s">
        <v>802</v>
      </c>
      <c r="F326" s="8" t="s">
        <v>3</v>
      </c>
      <c r="G326" s="8" t="s">
        <v>792</v>
      </c>
      <c r="H326" s="8" t="s">
        <v>1836</v>
      </c>
      <c r="I326" s="9">
        <v>1040</v>
      </c>
      <c r="J326" s="9">
        <v>1040</v>
      </c>
      <c r="K326" s="50"/>
      <c r="L326" s="85" t="s">
        <v>1841</v>
      </c>
      <c r="M326" s="23"/>
    </row>
    <row r="327" spans="1:13" ht="12.75" customHeight="1" x14ac:dyDescent="0.25">
      <c r="A327" s="8" t="s">
        <v>1719</v>
      </c>
      <c r="B327" s="8" t="s">
        <v>1799</v>
      </c>
      <c r="C327" s="84" t="s">
        <v>1867</v>
      </c>
      <c r="D327" s="84" t="s">
        <v>1206</v>
      </c>
      <c r="E327" s="8" t="s">
        <v>1207</v>
      </c>
      <c r="F327" s="8" t="s">
        <v>3</v>
      </c>
      <c r="G327" s="8" t="s">
        <v>1208</v>
      </c>
      <c r="H327" s="8" t="s">
        <v>1868</v>
      </c>
      <c r="I327" s="9">
        <v>250</v>
      </c>
      <c r="J327" s="9">
        <v>234</v>
      </c>
      <c r="K327" s="50"/>
      <c r="L327" s="85" t="s">
        <v>1869</v>
      </c>
      <c r="M327" s="23"/>
    </row>
    <row r="328" spans="1:13" ht="12.75" customHeight="1" x14ac:dyDescent="0.25">
      <c r="A328" s="8" t="s">
        <v>1812</v>
      </c>
      <c r="B328" s="8" t="s">
        <v>1799</v>
      </c>
      <c r="C328" s="84" t="s">
        <v>1851</v>
      </c>
      <c r="D328" s="84" t="s">
        <v>1374</v>
      </c>
      <c r="E328" s="8" t="s">
        <v>1375</v>
      </c>
      <c r="F328" s="11" t="s">
        <v>24</v>
      </c>
      <c r="G328" s="10" t="s">
        <v>1649</v>
      </c>
      <c r="H328" s="11" t="s">
        <v>1650</v>
      </c>
      <c r="I328" s="12">
        <v>7964</v>
      </c>
      <c r="J328" s="9">
        <v>7964</v>
      </c>
      <c r="K328" s="5" t="s">
        <v>1648</v>
      </c>
      <c r="L328" s="85"/>
      <c r="M328" s="23"/>
    </row>
    <row r="329" spans="1:13" ht="12.75" customHeight="1" x14ac:dyDescent="0.25">
      <c r="A329" s="8" t="s">
        <v>1813</v>
      </c>
      <c r="B329" s="8" t="s">
        <v>1799</v>
      </c>
      <c r="C329" s="84" t="s">
        <v>1673</v>
      </c>
      <c r="D329" s="84" t="s">
        <v>1823</v>
      </c>
      <c r="E329" s="8" t="s">
        <v>1824</v>
      </c>
      <c r="F329" s="8" t="s">
        <v>24</v>
      </c>
      <c r="G329" s="8">
        <v>44163100</v>
      </c>
      <c r="H329" s="8" t="s">
        <v>91</v>
      </c>
      <c r="I329" s="9">
        <v>3467</v>
      </c>
      <c r="J329" s="9">
        <v>3467</v>
      </c>
      <c r="K329" s="50" t="s">
        <v>1608</v>
      </c>
      <c r="L329" s="85"/>
      <c r="M329" s="23"/>
    </row>
    <row r="330" spans="1:13" ht="12.75" customHeight="1" x14ac:dyDescent="0.25">
      <c r="A330" s="8" t="s">
        <v>1814</v>
      </c>
      <c r="B330" s="8" t="s">
        <v>505</v>
      </c>
      <c r="C330" s="84" t="s">
        <v>1829</v>
      </c>
      <c r="D330" s="84" t="s">
        <v>1830</v>
      </c>
      <c r="E330" s="8" t="s">
        <v>1831</v>
      </c>
      <c r="F330" s="8" t="s">
        <v>3</v>
      </c>
      <c r="G330" s="8" t="s">
        <v>1832</v>
      </c>
      <c r="H330" s="8" t="s">
        <v>1835</v>
      </c>
      <c r="I330" s="9">
        <f>130*25+130*35+130*9.5+40*21</f>
        <v>9875</v>
      </c>
      <c r="J330" s="9">
        <v>9875</v>
      </c>
      <c r="K330" s="50"/>
      <c r="L330" s="85" t="s">
        <v>1852</v>
      </c>
      <c r="M330" s="23"/>
    </row>
    <row r="331" spans="1:13" ht="12.75" customHeight="1" x14ac:dyDescent="0.25">
      <c r="A331" s="8" t="s">
        <v>1814</v>
      </c>
      <c r="B331" s="8" t="s">
        <v>505</v>
      </c>
      <c r="C331" s="84" t="s">
        <v>1829</v>
      </c>
      <c r="D331" s="84" t="s">
        <v>1830</v>
      </c>
      <c r="E331" s="8" t="s">
        <v>1831</v>
      </c>
      <c r="F331" s="8" t="s">
        <v>3</v>
      </c>
      <c r="G331" s="8" t="s">
        <v>1833</v>
      </c>
      <c r="H331" s="8" t="s">
        <v>1834</v>
      </c>
      <c r="I331" s="9">
        <f>130*24.5+130*23.5</f>
        <v>6240</v>
      </c>
      <c r="J331" s="9">
        <v>6240</v>
      </c>
      <c r="K331" s="50"/>
      <c r="L331" s="85" t="s">
        <v>1852</v>
      </c>
      <c r="M331" s="23"/>
    </row>
    <row r="332" spans="1:13" ht="12.75" customHeight="1" x14ac:dyDescent="0.25">
      <c r="A332" s="8" t="s">
        <v>1815</v>
      </c>
      <c r="B332" s="8" t="s">
        <v>1838</v>
      </c>
      <c r="C332" s="84" t="s">
        <v>1864</v>
      </c>
      <c r="D332" s="84" t="s">
        <v>1604</v>
      </c>
      <c r="E332" s="8" t="s">
        <v>1605</v>
      </c>
      <c r="F332" s="8" t="s">
        <v>3</v>
      </c>
      <c r="G332" s="8" t="s">
        <v>1642</v>
      </c>
      <c r="H332" s="8" t="s">
        <v>1865</v>
      </c>
      <c r="I332" s="9">
        <v>200</v>
      </c>
      <c r="J332" s="9">
        <v>200</v>
      </c>
      <c r="K332" s="50"/>
      <c r="L332" s="85" t="s">
        <v>1866</v>
      </c>
      <c r="M332" s="23"/>
    </row>
    <row r="333" spans="1:13" ht="12.75" customHeight="1" x14ac:dyDescent="0.25">
      <c r="A333" s="8" t="s">
        <v>1816</v>
      </c>
      <c r="B333" s="8" t="s">
        <v>1544</v>
      </c>
      <c r="C333" s="84" t="s">
        <v>1843</v>
      </c>
      <c r="D333" s="84" t="s">
        <v>1360</v>
      </c>
      <c r="E333" s="8" t="s">
        <v>1361</v>
      </c>
      <c r="F333" s="8" t="s">
        <v>2</v>
      </c>
      <c r="G333" s="8">
        <v>32333200</v>
      </c>
      <c r="H333" s="8" t="s">
        <v>62</v>
      </c>
      <c r="I333" s="9">
        <v>32175</v>
      </c>
      <c r="J333" s="9">
        <v>32175</v>
      </c>
      <c r="K333" s="50" t="s">
        <v>1577</v>
      </c>
      <c r="L333" s="85"/>
      <c r="M333" s="23"/>
    </row>
    <row r="334" spans="1:13" ht="12.75" customHeight="1" x14ac:dyDescent="0.25">
      <c r="A334" s="8" t="s">
        <v>1817</v>
      </c>
      <c r="B334" s="8" t="s">
        <v>1544</v>
      </c>
      <c r="C334" s="84" t="s">
        <v>277</v>
      </c>
      <c r="D334" s="84" t="s">
        <v>1371</v>
      </c>
      <c r="E334" s="8" t="s">
        <v>1372</v>
      </c>
      <c r="F334" s="8" t="s">
        <v>24</v>
      </c>
      <c r="G334" s="8" t="s">
        <v>1723</v>
      </c>
      <c r="H334" s="8" t="s">
        <v>83</v>
      </c>
      <c r="I334" s="9">
        <v>12805</v>
      </c>
      <c r="J334" s="9">
        <v>6404.1900000000005</v>
      </c>
      <c r="K334" s="50" t="s">
        <v>1722</v>
      </c>
      <c r="L334" s="85"/>
      <c r="M334" s="23"/>
    </row>
    <row r="335" spans="1:13" ht="12.75" customHeight="1" x14ac:dyDescent="0.25">
      <c r="A335" s="8" t="s">
        <v>1818</v>
      </c>
      <c r="B335" s="8" t="s">
        <v>1544</v>
      </c>
      <c r="C335" s="84" t="s">
        <v>1579</v>
      </c>
      <c r="D335" s="84" t="s">
        <v>1638</v>
      </c>
      <c r="E335" s="8" t="s">
        <v>1639</v>
      </c>
      <c r="F335" s="8" t="s">
        <v>3</v>
      </c>
      <c r="G335" s="8">
        <v>18530000</v>
      </c>
      <c r="H335" s="8" t="s">
        <v>1839</v>
      </c>
      <c r="I335" s="9">
        <v>400</v>
      </c>
      <c r="J335" s="9">
        <v>400</v>
      </c>
      <c r="K335" s="50"/>
      <c r="L335" s="85" t="s">
        <v>1840</v>
      </c>
      <c r="M335" s="23"/>
    </row>
    <row r="336" spans="1:13" ht="12.75" customHeight="1" x14ac:dyDescent="0.25">
      <c r="A336" s="8" t="s">
        <v>1819</v>
      </c>
      <c r="B336" s="8" t="s">
        <v>1860</v>
      </c>
      <c r="C336" s="84" t="s">
        <v>1689</v>
      </c>
      <c r="D336" s="84" t="s">
        <v>366</v>
      </c>
      <c r="E336" s="8" t="s">
        <v>367</v>
      </c>
      <c r="F336" s="8" t="s">
        <v>3</v>
      </c>
      <c r="G336" s="8" t="s">
        <v>1899</v>
      </c>
      <c r="H336" s="8" t="s">
        <v>1900</v>
      </c>
      <c r="I336" s="9">
        <v>500</v>
      </c>
      <c r="J336" s="9">
        <v>500</v>
      </c>
      <c r="K336" s="50"/>
      <c r="L336" s="85" t="s">
        <v>1901</v>
      </c>
      <c r="M336" s="23"/>
    </row>
    <row r="337" spans="1:13" ht="12.75" customHeight="1" x14ac:dyDescent="0.25">
      <c r="A337" s="8" t="s">
        <v>1820</v>
      </c>
      <c r="B337" s="8" t="s">
        <v>1547</v>
      </c>
      <c r="C337" s="84" t="s">
        <v>1851</v>
      </c>
      <c r="D337" s="84" t="s">
        <v>1879</v>
      </c>
      <c r="E337" s="8" t="s">
        <v>1880</v>
      </c>
      <c r="F337" s="8" t="s">
        <v>24</v>
      </c>
      <c r="G337" s="8" t="s">
        <v>1761</v>
      </c>
      <c r="H337" s="8" t="s">
        <v>1762</v>
      </c>
      <c r="I337" s="9">
        <v>1799</v>
      </c>
      <c r="J337" s="9">
        <v>1799</v>
      </c>
      <c r="K337" s="50" t="s">
        <v>1760</v>
      </c>
      <c r="L337" s="85"/>
      <c r="M337" s="23"/>
    </row>
    <row r="338" spans="1:13" ht="12.75" customHeight="1" x14ac:dyDescent="0.25">
      <c r="A338" s="8" t="s">
        <v>1821</v>
      </c>
      <c r="B338" s="8" t="s">
        <v>1547</v>
      </c>
      <c r="C338" s="84" t="s">
        <v>1881</v>
      </c>
      <c r="D338" s="84" t="s">
        <v>1783</v>
      </c>
      <c r="E338" s="8" t="s">
        <v>1784</v>
      </c>
      <c r="F338" s="8" t="s">
        <v>24</v>
      </c>
      <c r="G338" s="8" t="s">
        <v>1770</v>
      </c>
      <c r="H338" s="8" t="s">
        <v>1769</v>
      </c>
      <c r="I338" s="9">
        <v>12230</v>
      </c>
      <c r="J338" s="9">
        <v>12230</v>
      </c>
      <c r="K338" s="50" t="s">
        <v>1768</v>
      </c>
      <c r="L338" s="85"/>
      <c r="M338" s="23"/>
    </row>
    <row r="339" spans="1:13" ht="12.75" customHeight="1" x14ac:dyDescent="0.25">
      <c r="A339" s="8" t="s">
        <v>1844</v>
      </c>
      <c r="B339" s="8" t="s">
        <v>1547</v>
      </c>
      <c r="C339" s="84" t="s">
        <v>1882</v>
      </c>
      <c r="D339" s="84" t="s">
        <v>1883</v>
      </c>
      <c r="E339" s="8" t="s">
        <v>1884</v>
      </c>
      <c r="F339" s="8" t="s">
        <v>2</v>
      </c>
      <c r="G339" s="8" t="s">
        <v>1277</v>
      </c>
      <c r="H339" s="8" t="s">
        <v>1276</v>
      </c>
      <c r="I339" s="9">
        <v>174000</v>
      </c>
      <c r="J339" s="9">
        <v>174000</v>
      </c>
      <c r="K339" s="50" t="s">
        <v>1274</v>
      </c>
      <c r="L339" s="85"/>
      <c r="M339" s="23"/>
    </row>
    <row r="340" spans="1:13" ht="12.75" customHeight="1" x14ac:dyDescent="0.25">
      <c r="A340" s="8" t="s">
        <v>1949</v>
      </c>
      <c r="B340" s="8" t="s">
        <v>1547</v>
      </c>
      <c r="C340" s="84" t="s">
        <v>1851</v>
      </c>
      <c r="D340" s="84" t="s">
        <v>761</v>
      </c>
      <c r="E340" s="8" t="s">
        <v>762</v>
      </c>
      <c r="F340" s="8" t="s">
        <v>3</v>
      </c>
      <c r="G340" s="8" t="s">
        <v>755</v>
      </c>
      <c r="H340" s="8" t="s">
        <v>1147</v>
      </c>
      <c r="I340" s="9">
        <v>395</v>
      </c>
      <c r="J340" s="9">
        <v>395</v>
      </c>
      <c r="K340" s="50"/>
      <c r="L340" s="85" t="s">
        <v>1950</v>
      </c>
      <c r="M340" s="23"/>
    </row>
    <row r="341" spans="1:13" ht="12.75" customHeight="1" x14ac:dyDescent="0.25">
      <c r="A341" s="8" t="s">
        <v>1845</v>
      </c>
      <c r="B341" s="8" t="s">
        <v>1875</v>
      </c>
      <c r="C341" s="84" t="s">
        <v>1876</v>
      </c>
      <c r="D341" s="84" t="s">
        <v>1877</v>
      </c>
      <c r="E341" s="8" t="s">
        <v>1878</v>
      </c>
      <c r="F341" s="8" t="s">
        <v>2</v>
      </c>
      <c r="G341" s="8" t="s">
        <v>1561</v>
      </c>
      <c r="H341" s="8" t="s">
        <v>1885</v>
      </c>
      <c r="I341" s="9">
        <v>560442.06000000006</v>
      </c>
      <c r="J341" s="9">
        <v>546659.48</v>
      </c>
      <c r="K341" s="50" t="s">
        <v>1562</v>
      </c>
      <c r="L341" s="85"/>
      <c r="M341" s="23"/>
    </row>
    <row r="342" spans="1:13" ht="12.75" customHeight="1" x14ac:dyDescent="0.25">
      <c r="A342" s="8" t="s">
        <v>1846</v>
      </c>
      <c r="B342" s="8" t="s">
        <v>1875</v>
      </c>
      <c r="C342" s="84" t="s">
        <v>1886</v>
      </c>
      <c r="D342" s="84" t="s">
        <v>1389</v>
      </c>
      <c r="E342" s="8" t="s">
        <v>1390</v>
      </c>
      <c r="F342" s="8" t="s">
        <v>3</v>
      </c>
      <c r="G342" s="8">
        <v>18530000</v>
      </c>
      <c r="H342" s="8" t="s">
        <v>1887</v>
      </c>
      <c r="I342" s="9">
        <v>695</v>
      </c>
      <c r="J342" s="9">
        <v>695</v>
      </c>
      <c r="K342" s="50"/>
      <c r="L342" s="85" t="s">
        <v>1890</v>
      </c>
      <c r="M342" s="23"/>
    </row>
    <row r="343" spans="1:13" ht="12.75" customHeight="1" x14ac:dyDescent="0.25">
      <c r="A343" s="8" t="s">
        <v>1847</v>
      </c>
      <c r="B343" s="8" t="s">
        <v>1875</v>
      </c>
      <c r="C343" s="84" t="s">
        <v>1851</v>
      </c>
      <c r="D343" s="84" t="s">
        <v>761</v>
      </c>
      <c r="E343" s="8" t="s">
        <v>762</v>
      </c>
      <c r="F343" s="8" t="s">
        <v>3</v>
      </c>
      <c r="G343" s="8" t="s">
        <v>755</v>
      </c>
      <c r="H343" s="8" t="s">
        <v>1147</v>
      </c>
      <c r="I343" s="9">
        <v>305.94</v>
      </c>
      <c r="J343" s="9">
        <v>305.94</v>
      </c>
      <c r="K343" s="50"/>
      <c r="L343" s="85" t="s">
        <v>1951</v>
      </c>
      <c r="M343" s="23"/>
    </row>
    <row r="344" spans="1:13" ht="12.75" customHeight="1" x14ac:dyDescent="0.25">
      <c r="A344" s="8" t="s">
        <v>1848</v>
      </c>
      <c r="B344" s="8" t="s">
        <v>1894</v>
      </c>
      <c r="C344" s="84" t="s">
        <v>372</v>
      </c>
      <c r="D344" s="84" t="s">
        <v>1921</v>
      </c>
      <c r="E344" s="8" t="s">
        <v>1922</v>
      </c>
      <c r="F344" s="8" t="s">
        <v>3</v>
      </c>
      <c r="G344" s="8" t="s">
        <v>1302</v>
      </c>
      <c r="H344" s="8" t="s">
        <v>1923</v>
      </c>
      <c r="I344" s="9">
        <v>75900</v>
      </c>
      <c r="J344" s="9">
        <v>75900</v>
      </c>
      <c r="K344" s="50"/>
      <c r="L344" s="85" t="s">
        <v>1924</v>
      </c>
      <c r="M344" s="23"/>
    </row>
    <row r="345" spans="1:13" ht="12.75" customHeight="1" x14ac:dyDescent="0.25">
      <c r="A345" s="8" t="s">
        <v>1849</v>
      </c>
      <c r="B345" s="8" t="s">
        <v>1894</v>
      </c>
      <c r="C345" s="84" t="s">
        <v>1851</v>
      </c>
      <c r="D345" s="84" t="s">
        <v>2056</v>
      </c>
      <c r="E345" s="8" t="s">
        <v>2057</v>
      </c>
      <c r="F345" s="8" t="s">
        <v>3</v>
      </c>
      <c r="G345" s="8" t="s">
        <v>2058</v>
      </c>
      <c r="H345" s="8" t="s">
        <v>2059</v>
      </c>
      <c r="I345" s="9">
        <v>500</v>
      </c>
      <c r="J345" s="9">
        <v>500</v>
      </c>
      <c r="K345" s="50"/>
      <c r="L345" s="85" t="s">
        <v>2060</v>
      </c>
      <c r="M345" s="23"/>
    </row>
    <row r="346" spans="1:13" ht="12.75" customHeight="1" x14ac:dyDescent="0.25">
      <c r="A346" s="8" t="s">
        <v>1850</v>
      </c>
      <c r="B346" s="8" t="s">
        <v>1894</v>
      </c>
      <c r="C346" s="84" t="s">
        <v>1925</v>
      </c>
      <c r="D346" s="84" t="s">
        <v>919</v>
      </c>
      <c r="E346" s="8" t="s">
        <v>920</v>
      </c>
      <c r="F346" s="8" t="s">
        <v>24</v>
      </c>
      <c r="G346" s="8" t="s">
        <v>233</v>
      </c>
      <c r="H346" s="8" t="s">
        <v>1773</v>
      </c>
      <c r="I346" s="9">
        <v>44400</v>
      </c>
      <c r="J346" s="9">
        <v>44400</v>
      </c>
      <c r="K346" s="50" t="s">
        <v>1771</v>
      </c>
      <c r="L346" s="85"/>
      <c r="M346" s="23"/>
    </row>
    <row r="347" spans="1:13" ht="12.75" customHeight="1" x14ac:dyDescent="0.25">
      <c r="A347" s="8" t="s">
        <v>1908</v>
      </c>
      <c r="B347" s="8" t="s">
        <v>1894</v>
      </c>
      <c r="C347" s="84" t="s">
        <v>1917</v>
      </c>
      <c r="D347" s="84" t="s">
        <v>890</v>
      </c>
      <c r="E347" s="8" t="s">
        <v>891</v>
      </c>
      <c r="F347" s="8" t="s">
        <v>24</v>
      </c>
      <c r="G347" s="8" t="s">
        <v>906</v>
      </c>
      <c r="H347" s="8" t="s">
        <v>58</v>
      </c>
      <c r="I347" s="9">
        <v>550</v>
      </c>
      <c r="J347" s="9">
        <v>550</v>
      </c>
      <c r="K347" s="50" t="s">
        <v>1755</v>
      </c>
      <c r="L347" s="85"/>
      <c r="M347" s="23"/>
    </row>
    <row r="348" spans="1:13" ht="12.75" customHeight="1" x14ac:dyDescent="0.25">
      <c r="A348" s="8" t="s">
        <v>1909</v>
      </c>
      <c r="B348" s="8" t="s">
        <v>1894</v>
      </c>
      <c r="C348" s="84" t="s">
        <v>372</v>
      </c>
      <c r="D348" s="84" t="s">
        <v>955</v>
      </c>
      <c r="E348" s="8" t="s">
        <v>956</v>
      </c>
      <c r="F348" s="8" t="s">
        <v>2</v>
      </c>
      <c r="G348" s="8" t="s">
        <v>748</v>
      </c>
      <c r="H348" s="8" t="s">
        <v>749</v>
      </c>
      <c r="I348" s="9">
        <v>222400</v>
      </c>
      <c r="J348" s="9">
        <v>222400</v>
      </c>
      <c r="K348" s="50" t="s">
        <v>746</v>
      </c>
      <c r="L348" s="85"/>
      <c r="M348" s="23"/>
    </row>
    <row r="349" spans="1:13" ht="12.75" customHeight="1" x14ac:dyDescent="0.25">
      <c r="A349" s="8" t="s">
        <v>1910</v>
      </c>
      <c r="B349" s="8" t="s">
        <v>1894</v>
      </c>
      <c r="C349" s="84" t="s">
        <v>277</v>
      </c>
      <c r="D349" s="84" t="s">
        <v>1944</v>
      </c>
      <c r="E349" s="8" t="s">
        <v>1945</v>
      </c>
      <c r="F349" s="8" t="s">
        <v>24</v>
      </c>
      <c r="G349" s="8" t="s">
        <v>1758</v>
      </c>
      <c r="H349" s="8" t="s">
        <v>1759</v>
      </c>
      <c r="I349" s="9">
        <v>7000</v>
      </c>
      <c r="J349" s="9">
        <v>7000.02</v>
      </c>
      <c r="K349" s="50" t="s">
        <v>1757</v>
      </c>
      <c r="L349" s="85"/>
      <c r="M349" s="23"/>
    </row>
    <row r="350" spans="1:13" ht="12.75" customHeight="1" x14ac:dyDescent="0.25">
      <c r="A350" s="8" t="s">
        <v>1911</v>
      </c>
      <c r="B350" s="8" t="s">
        <v>1894</v>
      </c>
      <c r="C350" s="84" t="s">
        <v>1918</v>
      </c>
      <c r="D350" s="84" t="s">
        <v>428</v>
      </c>
      <c r="E350" s="8" t="s">
        <v>429</v>
      </c>
      <c r="F350" s="8" t="s">
        <v>3</v>
      </c>
      <c r="G350" s="8">
        <v>71631200</v>
      </c>
      <c r="H350" s="8" t="s">
        <v>1919</v>
      </c>
      <c r="I350" s="9">
        <v>1266</v>
      </c>
      <c r="J350" s="9">
        <v>1266</v>
      </c>
      <c r="K350" s="50"/>
      <c r="L350" s="85" t="s">
        <v>1920</v>
      </c>
      <c r="M350" s="23"/>
    </row>
    <row r="351" spans="1:13" ht="12.75" customHeight="1" x14ac:dyDescent="0.25">
      <c r="A351" s="8" t="s">
        <v>1912</v>
      </c>
      <c r="B351" s="8" t="s">
        <v>1942</v>
      </c>
      <c r="C351" s="84" t="s">
        <v>1943</v>
      </c>
      <c r="D351" s="84" t="s">
        <v>1952</v>
      </c>
      <c r="E351" s="8" t="s">
        <v>1953</v>
      </c>
      <c r="F351" s="8" t="s">
        <v>3</v>
      </c>
      <c r="G351" s="8" t="s">
        <v>1954</v>
      </c>
      <c r="H351" s="8" t="s">
        <v>1955</v>
      </c>
      <c r="I351" s="9">
        <v>35000</v>
      </c>
      <c r="J351" s="9">
        <v>35000</v>
      </c>
      <c r="K351" s="50"/>
      <c r="L351" s="85" t="s">
        <v>1956</v>
      </c>
      <c r="M351" s="23"/>
    </row>
    <row r="352" spans="1:13" ht="12.75" customHeight="1" x14ac:dyDescent="0.25">
      <c r="A352" s="8" t="s">
        <v>1913</v>
      </c>
      <c r="B352" s="8" t="s">
        <v>1453</v>
      </c>
      <c r="C352" s="84" t="s">
        <v>1946</v>
      </c>
      <c r="D352" s="84" t="s">
        <v>1749</v>
      </c>
      <c r="E352" s="8" t="s">
        <v>1750</v>
      </c>
      <c r="F352" s="8" t="s">
        <v>2</v>
      </c>
      <c r="G352" s="8">
        <v>30191400</v>
      </c>
      <c r="H352" s="8" t="s">
        <v>1703</v>
      </c>
      <c r="I352" s="9">
        <v>2899</v>
      </c>
      <c r="J352" s="9">
        <v>2899</v>
      </c>
      <c r="K352" s="50" t="s">
        <v>1702</v>
      </c>
      <c r="L352" s="85"/>
      <c r="M352" s="23"/>
    </row>
    <row r="353" spans="1:13" ht="12.75" customHeight="1" x14ac:dyDescent="0.25">
      <c r="A353" s="8" t="s">
        <v>1914</v>
      </c>
      <c r="B353" s="8" t="s">
        <v>1453</v>
      </c>
      <c r="C353" s="84" t="s">
        <v>1752</v>
      </c>
      <c r="D353" s="84" t="s">
        <v>761</v>
      </c>
      <c r="E353" s="8" t="s">
        <v>762</v>
      </c>
      <c r="F353" s="8" t="s">
        <v>3</v>
      </c>
      <c r="G353" s="8">
        <v>15930000</v>
      </c>
      <c r="H353" s="8" t="s">
        <v>1147</v>
      </c>
      <c r="I353" s="9">
        <v>66</v>
      </c>
      <c r="J353" s="9">
        <v>66</v>
      </c>
      <c r="K353" s="50"/>
      <c r="L353" s="85" t="s">
        <v>1948</v>
      </c>
      <c r="M353" s="23"/>
    </row>
    <row r="354" spans="1:13" x14ac:dyDescent="0.25">
      <c r="A354" s="8" t="s">
        <v>1915</v>
      </c>
      <c r="B354" s="8" t="s">
        <v>1686</v>
      </c>
      <c r="C354" s="84" t="s">
        <v>372</v>
      </c>
      <c r="D354" s="84" t="s">
        <v>595</v>
      </c>
      <c r="E354" s="8" t="s">
        <v>596</v>
      </c>
      <c r="F354" s="8" t="s">
        <v>3</v>
      </c>
      <c r="G354" s="8" t="s">
        <v>496</v>
      </c>
      <c r="H354" s="8" t="s">
        <v>730</v>
      </c>
      <c r="I354" s="9">
        <v>16234.8</v>
      </c>
      <c r="J354" s="9">
        <v>16234.8</v>
      </c>
      <c r="K354" s="5"/>
      <c r="L354" s="85" t="s">
        <v>1963</v>
      </c>
      <c r="M354" s="23"/>
    </row>
    <row r="355" spans="1:13" ht="12.75" customHeight="1" x14ac:dyDescent="0.25">
      <c r="A355" s="8" t="s">
        <v>1916</v>
      </c>
      <c r="B355" s="8" t="s">
        <v>1686</v>
      </c>
      <c r="C355" s="84" t="s">
        <v>1947</v>
      </c>
      <c r="D355" s="84" t="s">
        <v>1360</v>
      </c>
      <c r="E355" s="8" t="s">
        <v>1361</v>
      </c>
      <c r="F355" s="8" t="s">
        <v>2</v>
      </c>
      <c r="G355" s="8" t="s">
        <v>1676</v>
      </c>
      <c r="H355" s="8" t="s">
        <v>1675</v>
      </c>
      <c r="I355" s="9">
        <v>33388</v>
      </c>
      <c r="J355" s="9">
        <v>33388</v>
      </c>
      <c r="K355" s="50" t="s">
        <v>1674</v>
      </c>
      <c r="L355" s="85"/>
      <c r="M355" s="23"/>
    </row>
    <row r="356" spans="1:13" ht="12.75" customHeight="1" x14ac:dyDescent="0.25">
      <c r="A356" s="8" t="s">
        <v>1928</v>
      </c>
      <c r="B356" s="8" t="s">
        <v>1965</v>
      </c>
      <c r="C356" s="84" t="s">
        <v>1966</v>
      </c>
      <c r="D356" s="84" t="s">
        <v>1967</v>
      </c>
      <c r="E356" s="8" t="s">
        <v>1968</v>
      </c>
      <c r="F356" s="8" t="s">
        <v>24</v>
      </c>
      <c r="G356" s="8" t="s">
        <v>1802</v>
      </c>
      <c r="H356" s="8" t="s">
        <v>85</v>
      </c>
      <c r="I356" s="9">
        <v>1640</v>
      </c>
      <c r="J356" s="9">
        <v>1640</v>
      </c>
      <c r="K356" s="50" t="s">
        <v>1801</v>
      </c>
      <c r="L356" s="85"/>
      <c r="M356" s="23"/>
    </row>
    <row r="357" spans="1:13" ht="12.75" customHeight="1" x14ac:dyDescent="0.25">
      <c r="A357" s="8" t="s">
        <v>1929</v>
      </c>
      <c r="B357" s="8" t="s">
        <v>1965</v>
      </c>
      <c r="C357" s="84" t="s">
        <v>3018</v>
      </c>
      <c r="D357" s="84" t="s">
        <v>1970</v>
      </c>
      <c r="E357" s="8" t="s">
        <v>1971</v>
      </c>
      <c r="F357" s="8" t="s">
        <v>2</v>
      </c>
      <c r="G357" s="8" t="s">
        <v>1728</v>
      </c>
      <c r="H357" s="8" t="s">
        <v>1729</v>
      </c>
      <c r="I357" s="9">
        <v>1235413.28</v>
      </c>
      <c r="J357" s="9">
        <v>1160374.4099999999</v>
      </c>
      <c r="K357" s="50" t="s">
        <v>1727</v>
      </c>
      <c r="L357" s="85"/>
      <c r="M357" s="23"/>
    </row>
    <row r="358" spans="1:13" ht="12.75" customHeight="1" x14ac:dyDescent="0.25">
      <c r="A358" s="8" t="s">
        <v>1930</v>
      </c>
      <c r="B358" s="8" t="s">
        <v>1961</v>
      </c>
      <c r="C358" s="84" t="s">
        <v>1947</v>
      </c>
      <c r="D358" s="84" t="s">
        <v>1972</v>
      </c>
      <c r="E358" s="8" t="s">
        <v>1973</v>
      </c>
      <c r="F358" s="8" t="s">
        <v>3</v>
      </c>
      <c r="G358" s="8">
        <v>50433000</v>
      </c>
      <c r="H358" s="8" t="s">
        <v>1974</v>
      </c>
      <c r="I358" s="9">
        <v>540</v>
      </c>
      <c r="J358" s="9">
        <v>540</v>
      </c>
      <c r="K358" s="50"/>
      <c r="L358" s="85" t="s">
        <v>2005</v>
      </c>
      <c r="M358" s="23"/>
    </row>
    <row r="359" spans="1:13" ht="12.75" customHeight="1" x14ac:dyDescent="0.25">
      <c r="A359" s="8" t="s">
        <v>1931</v>
      </c>
      <c r="B359" s="8" t="s">
        <v>1961</v>
      </c>
      <c r="C359" s="84" t="s">
        <v>1966</v>
      </c>
      <c r="D359" s="84" t="s">
        <v>1745</v>
      </c>
      <c r="E359" s="8" t="s">
        <v>1746</v>
      </c>
      <c r="F359" s="8" t="s">
        <v>3</v>
      </c>
      <c r="G359" s="8">
        <v>15861000</v>
      </c>
      <c r="H359" s="8" t="s">
        <v>1975</v>
      </c>
      <c r="I359" s="9">
        <v>225</v>
      </c>
      <c r="J359" s="9">
        <v>225</v>
      </c>
      <c r="K359" s="50"/>
      <c r="L359" s="85" t="s">
        <v>1964</v>
      </c>
      <c r="M359" s="23"/>
    </row>
    <row r="360" spans="1:13" ht="12.75" customHeight="1" x14ac:dyDescent="0.25">
      <c r="A360" s="8" t="s">
        <v>1932</v>
      </c>
      <c r="B360" s="8" t="s">
        <v>1961</v>
      </c>
      <c r="C360" s="84" t="s">
        <v>1947</v>
      </c>
      <c r="D360" s="84" t="s">
        <v>2029</v>
      </c>
      <c r="E360" s="8" t="s">
        <v>2030</v>
      </c>
      <c r="F360" s="8" t="s">
        <v>24</v>
      </c>
      <c r="G360" s="8" t="s">
        <v>1898</v>
      </c>
      <c r="H360" s="8" t="s">
        <v>111</v>
      </c>
      <c r="I360" s="9">
        <v>2475</v>
      </c>
      <c r="J360" s="9">
        <v>2475</v>
      </c>
      <c r="K360" s="50" t="s">
        <v>1897</v>
      </c>
      <c r="L360" s="85"/>
      <c r="M360" s="23"/>
    </row>
    <row r="361" spans="1:13" ht="12.75" customHeight="1" x14ac:dyDescent="0.25">
      <c r="A361" s="8" t="s">
        <v>1933</v>
      </c>
      <c r="B361" s="8" t="s">
        <v>1981</v>
      </c>
      <c r="C361" s="84" t="s">
        <v>1985</v>
      </c>
      <c r="D361" s="84" t="s">
        <v>864</v>
      </c>
      <c r="E361" s="8" t="s">
        <v>865</v>
      </c>
      <c r="F361" s="8" t="s">
        <v>24</v>
      </c>
      <c r="G361" s="8" t="s">
        <v>1726</v>
      </c>
      <c r="H361" s="8" t="s">
        <v>38</v>
      </c>
      <c r="I361" s="9">
        <v>22050</v>
      </c>
      <c r="J361" s="9">
        <v>22050</v>
      </c>
      <c r="K361" s="50" t="s">
        <v>1725</v>
      </c>
      <c r="L361" s="85"/>
      <c r="M361" s="23"/>
    </row>
    <row r="362" spans="1:13" ht="12.75" customHeight="1" x14ac:dyDescent="0.25">
      <c r="A362" s="8" t="s">
        <v>1934</v>
      </c>
      <c r="B362" s="8" t="s">
        <v>1981</v>
      </c>
      <c r="C362" s="84" t="s">
        <v>1982</v>
      </c>
      <c r="D362" s="84" t="s">
        <v>1983</v>
      </c>
      <c r="E362" s="8" t="s">
        <v>1984</v>
      </c>
      <c r="F362" s="8" t="s">
        <v>2</v>
      </c>
      <c r="G362" s="8" t="s">
        <v>1302</v>
      </c>
      <c r="H362" s="8" t="s">
        <v>970</v>
      </c>
      <c r="I362" s="9">
        <v>34900</v>
      </c>
      <c r="J362" s="9">
        <v>34900</v>
      </c>
      <c r="K362" s="50" t="s">
        <v>1765</v>
      </c>
      <c r="L362" s="85"/>
      <c r="M362" s="23"/>
    </row>
    <row r="363" spans="1:13" ht="12.75" customHeight="1" x14ac:dyDescent="0.25">
      <c r="A363" s="8" t="s">
        <v>1976</v>
      </c>
      <c r="B363" s="8" t="s">
        <v>1981</v>
      </c>
      <c r="C363" s="84" t="s">
        <v>1943</v>
      </c>
      <c r="D363" s="84" t="s">
        <v>1360</v>
      </c>
      <c r="E363" s="8" t="s">
        <v>1361</v>
      </c>
      <c r="F363" s="8" t="s">
        <v>2</v>
      </c>
      <c r="G363" s="8" t="s">
        <v>1678</v>
      </c>
      <c r="H363" s="8" t="s">
        <v>1679</v>
      </c>
      <c r="I363" s="9">
        <v>246480</v>
      </c>
      <c r="J363" s="9">
        <v>246480</v>
      </c>
      <c r="K363" s="50" t="s">
        <v>1677</v>
      </c>
      <c r="L363" s="85"/>
      <c r="M363" s="23"/>
    </row>
    <row r="364" spans="1:13" ht="12.75" customHeight="1" x14ac:dyDescent="0.25">
      <c r="A364" s="8" t="s">
        <v>1977</v>
      </c>
      <c r="B364" s="8" t="s">
        <v>1981</v>
      </c>
      <c r="C364" s="84" t="s">
        <v>1982</v>
      </c>
      <c r="D364" s="84" t="s">
        <v>1360</v>
      </c>
      <c r="E364" s="8" t="s">
        <v>1361</v>
      </c>
      <c r="F364" s="8" t="s">
        <v>2</v>
      </c>
      <c r="G364" s="8" t="s">
        <v>1660</v>
      </c>
      <c r="H364" s="8" t="s">
        <v>1661</v>
      </c>
      <c r="I364" s="9">
        <v>14295</v>
      </c>
      <c r="J364" s="9">
        <v>14295</v>
      </c>
      <c r="K364" s="50" t="s">
        <v>1659</v>
      </c>
      <c r="L364" s="85"/>
      <c r="M364" s="23"/>
    </row>
    <row r="365" spans="1:13" ht="12.75" customHeight="1" x14ac:dyDescent="0.25">
      <c r="A365" s="8" t="s">
        <v>1978</v>
      </c>
      <c r="B365" s="8" t="s">
        <v>1986</v>
      </c>
      <c r="C365" s="84" t="s">
        <v>1987</v>
      </c>
      <c r="D365" s="84" t="s">
        <v>622</v>
      </c>
      <c r="E365" s="8" t="s">
        <v>623</v>
      </c>
      <c r="F365" s="8" t="s">
        <v>2</v>
      </c>
      <c r="G365" s="8" t="s">
        <v>1731</v>
      </c>
      <c r="H365" s="8" t="s">
        <v>1732</v>
      </c>
      <c r="I365" s="9">
        <v>177950</v>
      </c>
      <c r="J365" s="9">
        <v>177950</v>
      </c>
      <c r="K365" s="50" t="s">
        <v>1730</v>
      </c>
      <c r="L365" s="85"/>
      <c r="M365" s="23"/>
    </row>
    <row r="366" spans="1:13" ht="12.75" customHeight="1" x14ac:dyDescent="0.25">
      <c r="A366" s="8" t="s">
        <v>1979</v>
      </c>
      <c r="B366" s="8" t="s">
        <v>1986</v>
      </c>
      <c r="C366" s="84" t="s">
        <v>277</v>
      </c>
      <c r="D366" s="84" t="s">
        <v>1988</v>
      </c>
      <c r="E366" s="8" t="s">
        <v>1693</v>
      </c>
      <c r="F366" s="8" t="s">
        <v>2</v>
      </c>
      <c r="G366" s="8" t="s">
        <v>1735</v>
      </c>
      <c r="H366" s="8" t="s">
        <v>1734</v>
      </c>
      <c r="I366" s="9">
        <v>83336</v>
      </c>
      <c r="J366" s="9">
        <v>83336</v>
      </c>
      <c r="K366" s="50" t="s">
        <v>1733</v>
      </c>
      <c r="L366" s="85"/>
      <c r="M366" s="23"/>
    </row>
    <row r="367" spans="1:13" ht="12.75" customHeight="1" x14ac:dyDescent="0.25">
      <c r="A367" s="8" t="s">
        <v>1980</v>
      </c>
      <c r="B367" s="8" t="s">
        <v>1981</v>
      </c>
      <c r="C367" s="84" t="s">
        <v>1918</v>
      </c>
      <c r="D367" s="84" t="s">
        <v>1466</v>
      </c>
      <c r="E367" s="8" t="s">
        <v>1467</v>
      </c>
      <c r="F367" s="8" t="s">
        <v>3</v>
      </c>
      <c r="G367" s="8">
        <v>55521200</v>
      </c>
      <c r="H367" s="8" t="s">
        <v>2031</v>
      </c>
      <c r="I367" s="9">
        <v>3780</v>
      </c>
      <c r="J367" s="9">
        <v>679.68</v>
      </c>
      <c r="K367" s="50"/>
      <c r="L367" s="85" t="s">
        <v>2032</v>
      </c>
      <c r="M367" s="23"/>
    </row>
    <row r="368" spans="1:13" ht="12.75" customHeight="1" x14ac:dyDescent="0.25">
      <c r="A368" s="8" t="s">
        <v>1989</v>
      </c>
      <c r="B368" s="8" t="s">
        <v>1598</v>
      </c>
      <c r="C368" s="84" t="s">
        <v>964</v>
      </c>
      <c r="D368" s="84" t="s">
        <v>2033</v>
      </c>
      <c r="E368" s="8" t="s">
        <v>2034</v>
      </c>
      <c r="F368" s="8" t="s">
        <v>2</v>
      </c>
      <c r="G368" s="8" t="s">
        <v>658</v>
      </c>
      <c r="H368" s="8" t="s">
        <v>661</v>
      </c>
      <c r="I368" s="9">
        <v>9597.6</v>
      </c>
      <c r="J368" s="9">
        <v>5638.59</v>
      </c>
      <c r="K368" s="50" t="s">
        <v>1766</v>
      </c>
      <c r="L368" s="85"/>
      <c r="M368" s="23"/>
    </row>
    <row r="369" spans="1:13" ht="12.75" customHeight="1" x14ac:dyDescent="0.25">
      <c r="A369" s="8" t="s">
        <v>1990</v>
      </c>
      <c r="B369" s="8" t="s">
        <v>1598</v>
      </c>
      <c r="C369" s="84" t="s">
        <v>277</v>
      </c>
      <c r="D369" s="84" t="s">
        <v>2035</v>
      </c>
      <c r="E369" s="8" t="s">
        <v>2036</v>
      </c>
      <c r="F369" s="8" t="s">
        <v>2</v>
      </c>
      <c r="G369" s="8" t="s">
        <v>2982</v>
      </c>
      <c r="H369" s="8" t="s">
        <v>1907</v>
      </c>
      <c r="I369" s="9">
        <v>5449.9</v>
      </c>
      <c r="J369" s="9">
        <v>5449.9</v>
      </c>
      <c r="K369" s="50" t="s">
        <v>1767</v>
      </c>
      <c r="L369" s="85"/>
      <c r="M369" s="23"/>
    </row>
    <row r="370" spans="1:13" x14ac:dyDescent="0.25">
      <c r="A370" s="8" t="s">
        <v>1991</v>
      </c>
      <c r="B370" s="8" t="s">
        <v>1805</v>
      </c>
      <c r="C370" s="84" t="s">
        <v>2039</v>
      </c>
      <c r="D370" s="84" t="s">
        <v>2037</v>
      </c>
      <c r="E370" s="8" t="s">
        <v>2038</v>
      </c>
      <c r="F370" s="8" t="s">
        <v>24</v>
      </c>
      <c r="G370" s="8" t="s">
        <v>1927</v>
      </c>
      <c r="H370" s="8" t="s">
        <v>84</v>
      </c>
      <c r="I370" s="9">
        <v>3660</v>
      </c>
      <c r="J370" s="9">
        <v>3660</v>
      </c>
      <c r="K370" s="50" t="s">
        <v>1926</v>
      </c>
      <c r="L370" s="85"/>
      <c r="M370" s="23"/>
    </row>
    <row r="371" spans="1:13" ht="12.75" customHeight="1" x14ac:dyDescent="0.25">
      <c r="A371" s="8" t="s">
        <v>1992</v>
      </c>
      <c r="B371" s="8" t="s">
        <v>1805</v>
      </c>
      <c r="C371" s="84" t="s">
        <v>702</v>
      </c>
      <c r="D371" s="84" t="s">
        <v>706</v>
      </c>
      <c r="E371" s="8" t="s">
        <v>471</v>
      </c>
      <c r="F371" s="8" t="s">
        <v>2</v>
      </c>
      <c r="G371" s="8" t="s">
        <v>161</v>
      </c>
      <c r="H371" s="8" t="s">
        <v>2972</v>
      </c>
      <c r="I371" s="9">
        <v>116000</v>
      </c>
      <c r="J371" s="9">
        <v>55838</v>
      </c>
      <c r="K371" s="50" t="s">
        <v>1794</v>
      </c>
      <c r="L371" s="85"/>
      <c r="M371" s="23"/>
    </row>
    <row r="372" spans="1:13" ht="12.75" customHeight="1" x14ac:dyDescent="0.25">
      <c r="A372" s="8" t="s">
        <v>1993</v>
      </c>
      <c r="B372" s="8" t="s">
        <v>1805</v>
      </c>
      <c r="C372" s="84" t="s">
        <v>372</v>
      </c>
      <c r="D372" s="84" t="s">
        <v>2010</v>
      </c>
      <c r="E372" s="8" t="s">
        <v>2011</v>
      </c>
      <c r="F372" s="8" t="s">
        <v>2</v>
      </c>
      <c r="G372" s="8" t="s">
        <v>1800</v>
      </c>
      <c r="H372" s="8" t="s">
        <v>887</v>
      </c>
      <c r="I372" s="9">
        <v>25400</v>
      </c>
      <c r="J372" s="9">
        <v>4563</v>
      </c>
      <c r="K372" s="50" t="s">
        <v>1798</v>
      </c>
      <c r="L372" s="85"/>
      <c r="M372" s="23"/>
    </row>
    <row r="373" spans="1:13" ht="12.75" customHeight="1" x14ac:dyDescent="0.25">
      <c r="A373" s="8" t="s">
        <v>1994</v>
      </c>
      <c r="B373" s="8" t="s">
        <v>1805</v>
      </c>
      <c r="C373" s="84" t="s">
        <v>277</v>
      </c>
      <c r="D373" s="84" t="s">
        <v>2040</v>
      </c>
      <c r="E373" s="8" t="s">
        <v>607</v>
      </c>
      <c r="F373" s="8" t="s">
        <v>2</v>
      </c>
      <c r="G373" s="8" t="s">
        <v>117</v>
      </c>
      <c r="H373" s="8" t="s">
        <v>1764</v>
      </c>
      <c r="I373" s="9">
        <v>31363.35</v>
      </c>
      <c r="J373" s="9">
        <v>31363.350000000002</v>
      </c>
      <c r="K373" s="50" t="s">
        <v>1763</v>
      </c>
      <c r="L373" s="85"/>
      <c r="M373" s="23"/>
    </row>
    <row r="374" spans="1:13" ht="12.75" customHeight="1" x14ac:dyDescent="0.25">
      <c r="A374" s="8" t="s">
        <v>1995</v>
      </c>
      <c r="B374" s="8" t="s">
        <v>1805</v>
      </c>
      <c r="C374" s="84" t="s">
        <v>2012</v>
      </c>
      <c r="D374" s="84" t="s">
        <v>2013</v>
      </c>
      <c r="E374" s="8" t="s">
        <v>2014</v>
      </c>
      <c r="F374" s="8" t="s">
        <v>2</v>
      </c>
      <c r="G374" s="8" t="s">
        <v>817</v>
      </c>
      <c r="H374" s="8" t="s">
        <v>1682</v>
      </c>
      <c r="I374" s="9">
        <v>34999</v>
      </c>
      <c r="J374" s="9">
        <v>34999</v>
      </c>
      <c r="K374" s="50" t="s">
        <v>1680</v>
      </c>
      <c r="L374" s="85"/>
      <c r="M374" s="23"/>
    </row>
    <row r="375" spans="1:13" ht="12.75" customHeight="1" x14ac:dyDescent="0.25">
      <c r="A375" s="8" t="s">
        <v>1996</v>
      </c>
      <c r="B375" s="8" t="s">
        <v>1805</v>
      </c>
      <c r="C375" s="84" t="s">
        <v>1882</v>
      </c>
      <c r="D375" s="84" t="s">
        <v>1360</v>
      </c>
      <c r="E375" s="8" t="s">
        <v>1361</v>
      </c>
      <c r="F375" s="8" t="s">
        <v>2</v>
      </c>
      <c r="G375" s="8">
        <v>32342100</v>
      </c>
      <c r="H375" s="8" t="s">
        <v>63</v>
      </c>
      <c r="I375" s="9">
        <v>16230</v>
      </c>
      <c r="J375" s="9">
        <v>16230</v>
      </c>
      <c r="K375" s="50" t="s">
        <v>1720</v>
      </c>
      <c r="L375" s="85"/>
      <c r="M375" s="23"/>
    </row>
    <row r="376" spans="1:13" ht="12.75" customHeight="1" x14ac:dyDescent="0.25">
      <c r="A376" s="8" t="s">
        <v>1997</v>
      </c>
      <c r="B376" s="8" t="s">
        <v>1805</v>
      </c>
      <c r="C376" s="84" t="s">
        <v>1943</v>
      </c>
      <c r="D376" s="84" t="s">
        <v>1360</v>
      </c>
      <c r="E376" s="8" t="s">
        <v>1361</v>
      </c>
      <c r="F376" s="8" t="s">
        <v>24</v>
      </c>
      <c r="G376" s="8" t="s">
        <v>1862</v>
      </c>
      <c r="H376" s="8" t="s">
        <v>1861</v>
      </c>
      <c r="I376" s="9">
        <v>33423</v>
      </c>
      <c r="J376" s="9">
        <v>33423</v>
      </c>
      <c r="K376" s="50" t="s">
        <v>1859</v>
      </c>
      <c r="L376" s="85"/>
      <c r="M376" s="23"/>
    </row>
    <row r="377" spans="1:13" ht="12.75" customHeight="1" x14ac:dyDescent="0.25">
      <c r="A377" s="8" t="s">
        <v>1998</v>
      </c>
      <c r="B377" s="8" t="s">
        <v>1523</v>
      </c>
      <c r="C377" s="84" t="s">
        <v>2164</v>
      </c>
      <c r="D377" s="84" t="s">
        <v>1854</v>
      </c>
      <c r="E377" s="8" t="s">
        <v>1855</v>
      </c>
      <c r="F377" s="8" t="s">
        <v>3</v>
      </c>
      <c r="G377" s="8" t="s">
        <v>1462</v>
      </c>
      <c r="H377" s="8" t="s">
        <v>2165</v>
      </c>
      <c r="I377" s="9">
        <v>610</v>
      </c>
      <c r="J377" s="9">
        <v>406.04</v>
      </c>
      <c r="K377" s="50"/>
      <c r="L377" s="85" t="s">
        <v>2167</v>
      </c>
      <c r="M377" s="23"/>
    </row>
    <row r="378" spans="1:13" ht="12.75" customHeight="1" x14ac:dyDescent="0.25">
      <c r="A378" s="8" t="s">
        <v>1999</v>
      </c>
      <c r="B378" s="8" t="s">
        <v>1523</v>
      </c>
      <c r="C378" s="84" t="s">
        <v>372</v>
      </c>
      <c r="D378" s="84" t="s">
        <v>2006</v>
      </c>
      <c r="E378" s="8" t="s">
        <v>2007</v>
      </c>
      <c r="F378" s="8" t="s">
        <v>3</v>
      </c>
      <c r="G378" s="8">
        <v>65310000</v>
      </c>
      <c r="H378" s="8" t="s">
        <v>2008</v>
      </c>
      <c r="I378" s="9">
        <v>335.3</v>
      </c>
      <c r="J378" s="9">
        <v>335.3</v>
      </c>
      <c r="K378" s="50"/>
      <c r="L378" s="85" t="s">
        <v>2009</v>
      </c>
      <c r="M378" s="23"/>
    </row>
    <row r="379" spans="1:13" ht="12.75" customHeight="1" x14ac:dyDescent="0.25">
      <c r="A379" s="8" t="s">
        <v>2015</v>
      </c>
      <c r="B379" s="8" t="s">
        <v>2021</v>
      </c>
      <c r="C379" s="84" t="s">
        <v>2026</v>
      </c>
      <c r="D379" s="84" t="s">
        <v>753</v>
      </c>
      <c r="E379" s="8" t="s">
        <v>754</v>
      </c>
      <c r="F379" s="8" t="s">
        <v>3</v>
      </c>
      <c r="G379" s="8">
        <v>15930000</v>
      </c>
      <c r="H379" s="8" t="s">
        <v>2027</v>
      </c>
      <c r="I379" s="9">
        <v>300</v>
      </c>
      <c r="J379" s="9">
        <v>300</v>
      </c>
      <c r="K379" s="50"/>
      <c r="L379" s="85" t="s">
        <v>2028</v>
      </c>
      <c r="M379" s="23"/>
    </row>
    <row r="380" spans="1:13" ht="12.75" customHeight="1" x14ac:dyDescent="0.25">
      <c r="A380" s="8" t="s">
        <v>2016</v>
      </c>
      <c r="B380" s="8" t="s">
        <v>2021</v>
      </c>
      <c r="C380" s="84" t="s">
        <v>372</v>
      </c>
      <c r="D380" s="84" t="s">
        <v>1599</v>
      </c>
      <c r="E380" s="8" t="s">
        <v>1600</v>
      </c>
      <c r="F380" s="8" t="s">
        <v>24</v>
      </c>
      <c r="G380" s="8" t="s">
        <v>1303</v>
      </c>
      <c r="H380" s="8" t="s">
        <v>1938</v>
      </c>
      <c r="I380" s="9">
        <v>36000</v>
      </c>
      <c r="J380" s="9">
        <v>36000</v>
      </c>
      <c r="K380" s="50" t="s">
        <v>1937</v>
      </c>
      <c r="L380" s="85"/>
      <c r="M380" s="23"/>
    </row>
    <row r="381" spans="1:13" ht="12.75" customHeight="1" x14ac:dyDescent="0.25">
      <c r="A381" s="8" t="s">
        <v>2017</v>
      </c>
      <c r="B381" s="8" t="s">
        <v>2021</v>
      </c>
      <c r="C381" s="84" t="s">
        <v>2023</v>
      </c>
      <c r="D381" s="84" t="s">
        <v>329</v>
      </c>
      <c r="E381" s="8" t="s">
        <v>330</v>
      </c>
      <c r="F381" s="8" t="s">
        <v>2</v>
      </c>
      <c r="G381" s="8" t="s">
        <v>1658</v>
      </c>
      <c r="H381" s="8" t="s">
        <v>1827</v>
      </c>
      <c r="I381" s="9">
        <v>18900</v>
      </c>
      <c r="J381" s="9">
        <v>18900</v>
      </c>
      <c r="K381" s="50" t="s">
        <v>1826</v>
      </c>
      <c r="L381" s="85"/>
      <c r="M381" s="23"/>
    </row>
    <row r="382" spans="1:13" ht="12.75" customHeight="1" x14ac:dyDescent="0.25">
      <c r="A382" s="8" t="s">
        <v>2018</v>
      </c>
      <c r="B382" s="8" t="s">
        <v>1673</v>
      </c>
      <c r="C382" s="84" t="s">
        <v>1943</v>
      </c>
      <c r="D382" s="84" t="s">
        <v>1379</v>
      </c>
      <c r="E382" s="8" t="s">
        <v>1378</v>
      </c>
      <c r="F382" s="8" t="s">
        <v>3</v>
      </c>
      <c r="G382" s="8">
        <v>48218000</v>
      </c>
      <c r="H382" s="8" t="s">
        <v>2024</v>
      </c>
      <c r="I382" s="9">
        <v>2100</v>
      </c>
      <c r="J382" s="9">
        <v>2100</v>
      </c>
      <c r="K382" s="50"/>
      <c r="L382" s="85" t="s">
        <v>2025</v>
      </c>
      <c r="M382" s="23"/>
    </row>
    <row r="383" spans="1:13" ht="12.75" customHeight="1" x14ac:dyDescent="0.25">
      <c r="A383" s="8" t="s">
        <v>2019</v>
      </c>
      <c r="B383" s="8" t="s">
        <v>1592</v>
      </c>
      <c r="C383" s="84" t="s">
        <v>2022</v>
      </c>
      <c r="D383" s="84" t="s">
        <v>959</v>
      </c>
      <c r="E383" s="8" t="s">
        <v>960</v>
      </c>
      <c r="F383" s="8" t="s">
        <v>2</v>
      </c>
      <c r="G383" s="8" t="s">
        <v>1504</v>
      </c>
      <c r="H383" s="8" t="s">
        <v>1837</v>
      </c>
      <c r="I383" s="9">
        <v>4500</v>
      </c>
      <c r="J383" s="9">
        <v>4500</v>
      </c>
      <c r="K383" s="50" t="s">
        <v>1828</v>
      </c>
      <c r="L383" s="85"/>
      <c r="M383" s="23"/>
    </row>
    <row r="384" spans="1:13" ht="12.75" customHeight="1" x14ac:dyDescent="0.25">
      <c r="A384" s="8" t="s">
        <v>2020</v>
      </c>
      <c r="B384" s="8" t="s">
        <v>1592</v>
      </c>
      <c r="C384" s="84" t="s">
        <v>372</v>
      </c>
      <c r="D384" s="84" t="s">
        <v>1921</v>
      </c>
      <c r="E384" s="8" t="s">
        <v>1922</v>
      </c>
      <c r="F384" s="8" t="s">
        <v>3</v>
      </c>
      <c r="G384" s="8" t="s">
        <v>2053</v>
      </c>
      <c r="H384" s="8" t="s">
        <v>2054</v>
      </c>
      <c r="I384" s="9">
        <v>116653.5</v>
      </c>
      <c r="J384" s="9">
        <v>116653.5</v>
      </c>
      <c r="K384" s="50"/>
      <c r="L384" s="85" t="s">
        <v>2055</v>
      </c>
      <c r="M384" s="23"/>
    </row>
    <row r="385" spans="1:13" ht="12.75" customHeight="1" x14ac:dyDescent="0.25">
      <c r="A385" s="8" t="s">
        <v>2061</v>
      </c>
      <c r="B385" s="8" t="s">
        <v>1592</v>
      </c>
      <c r="C385" s="84" t="s">
        <v>2074</v>
      </c>
      <c r="D385" s="84" t="s">
        <v>761</v>
      </c>
      <c r="E385" s="8" t="s">
        <v>762</v>
      </c>
      <c r="F385" s="8" t="s">
        <v>3</v>
      </c>
      <c r="G385" s="26">
        <v>15930000</v>
      </c>
      <c r="H385" s="27" t="s">
        <v>35</v>
      </c>
      <c r="I385" s="9">
        <v>502</v>
      </c>
      <c r="J385" s="9">
        <v>502</v>
      </c>
      <c r="K385" s="50"/>
      <c r="L385" s="85" t="s">
        <v>2075</v>
      </c>
      <c r="M385" s="23"/>
    </row>
    <row r="386" spans="1:13" ht="12.75" customHeight="1" x14ac:dyDescent="0.25">
      <c r="A386" s="8" t="s">
        <v>2062</v>
      </c>
      <c r="B386" s="8" t="s">
        <v>1689</v>
      </c>
      <c r="C386" s="84" t="s">
        <v>2155</v>
      </c>
      <c r="D386" s="84" t="s">
        <v>1781</v>
      </c>
      <c r="E386" s="8" t="s">
        <v>1782</v>
      </c>
      <c r="F386" s="8" t="s">
        <v>2</v>
      </c>
      <c r="G386" s="8" t="s">
        <v>1507</v>
      </c>
      <c r="H386" s="8" t="s">
        <v>1508</v>
      </c>
      <c r="I386" s="9">
        <v>799</v>
      </c>
      <c r="J386" s="9">
        <v>799</v>
      </c>
      <c r="K386" s="50" t="s">
        <v>1825</v>
      </c>
      <c r="L386" s="85"/>
      <c r="M386" s="23"/>
    </row>
    <row r="387" spans="1:13" ht="12.75" customHeight="1" x14ac:dyDescent="0.25">
      <c r="A387" s="8" t="s">
        <v>2063</v>
      </c>
      <c r="B387" s="8" t="s">
        <v>2067</v>
      </c>
      <c r="C387" s="84" t="s">
        <v>1943</v>
      </c>
      <c r="D387" s="84" t="s">
        <v>2068</v>
      </c>
      <c r="E387" s="8" t="s">
        <v>2069</v>
      </c>
      <c r="F387" s="11" t="s">
        <v>24</v>
      </c>
      <c r="G387" s="10" t="s">
        <v>1940</v>
      </c>
      <c r="H387" s="11" t="s">
        <v>2223</v>
      </c>
      <c r="I387" s="12">
        <v>13474</v>
      </c>
      <c r="J387" s="9">
        <v>13474</v>
      </c>
      <c r="K387" s="5" t="s">
        <v>1939</v>
      </c>
      <c r="L387" s="85"/>
      <c r="M387" s="23"/>
    </row>
    <row r="388" spans="1:13" ht="12.75" customHeight="1" x14ac:dyDescent="0.25">
      <c r="A388" s="8" t="s">
        <v>2064</v>
      </c>
      <c r="B388" s="8" t="s">
        <v>2067</v>
      </c>
      <c r="C388" s="84" t="s">
        <v>2070</v>
      </c>
      <c r="D388" s="84" t="s">
        <v>1604</v>
      </c>
      <c r="E388" s="8" t="s">
        <v>1605</v>
      </c>
      <c r="F388" s="11" t="s">
        <v>24</v>
      </c>
      <c r="G388" s="10" t="s">
        <v>1863</v>
      </c>
      <c r="H388" s="11" t="s">
        <v>98</v>
      </c>
      <c r="I388" s="12">
        <v>34242</v>
      </c>
      <c r="J388" s="9">
        <v>34242</v>
      </c>
      <c r="K388" s="5" t="s">
        <v>1888</v>
      </c>
      <c r="L388" s="85"/>
      <c r="M388" s="23"/>
    </row>
    <row r="389" spans="1:13" ht="12.75" customHeight="1" x14ac:dyDescent="0.25">
      <c r="A389" s="8" t="s">
        <v>2065</v>
      </c>
      <c r="B389" s="8" t="s">
        <v>2067</v>
      </c>
      <c r="C389" s="84" t="s">
        <v>372</v>
      </c>
      <c r="D389" s="84" t="s">
        <v>2072</v>
      </c>
      <c r="E389" s="8" t="s">
        <v>2073</v>
      </c>
      <c r="F389" s="11" t="s">
        <v>24</v>
      </c>
      <c r="G389" s="10" t="s">
        <v>1775</v>
      </c>
      <c r="H389" s="11" t="s">
        <v>113</v>
      </c>
      <c r="I389" s="12">
        <v>13200</v>
      </c>
      <c r="J389" s="9">
        <v>13200</v>
      </c>
      <c r="K389" s="5" t="s">
        <v>1774</v>
      </c>
      <c r="L389" s="85"/>
      <c r="M389" s="23"/>
    </row>
    <row r="390" spans="1:13" ht="12.75" customHeight="1" x14ac:dyDescent="0.25">
      <c r="A390" s="8" t="s">
        <v>2066</v>
      </c>
      <c r="B390" s="8" t="s">
        <v>2067</v>
      </c>
      <c r="C390" s="84" t="s">
        <v>1943</v>
      </c>
      <c r="D390" s="84" t="s">
        <v>2076</v>
      </c>
      <c r="E390" s="8" t="s">
        <v>2077</v>
      </c>
      <c r="F390" s="11" t="s">
        <v>3</v>
      </c>
      <c r="G390" s="10">
        <v>39294100</v>
      </c>
      <c r="H390" s="11" t="s">
        <v>2144</v>
      </c>
      <c r="I390" s="12">
        <v>2809.83</v>
      </c>
      <c r="J390" s="9">
        <v>2809.8</v>
      </c>
      <c r="K390" s="5"/>
      <c r="L390" s="85" t="s">
        <v>2109</v>
      </c>
      <c r="M390" s="23"/>
    </row>
    <row r="391" spans="1:13" ht="12.75" customHeight="1" x14ac:dyDescent="0.25">
      <c r="A391" s="8" t="s">
        <v>870</v>
      </c>
      <c r="B391" s="8" t="s">
        <v>2071</v>
      </c>
      <c r="C391" s="84" t="s">
        <v>277</v>
      </c>
      <c r="D391" s="84" t="s">
        <v>706</v>
      </c>
      <c r="E391" s="8" t="s">
        <v>471</v>
      </c>
      <c r="F391" s="11" t="s">
        <v>2</v>
      </c>
      <c r="G391" s="10" t="s">
        <v>161</v>
      </c>
      <c r="H391" s="11" t="s">
        <v>167</v>
      </c>
      <c r="I391" s="12">
        <v>20655</v>
      </c>
      <c r="J391" s="9">
        <v>2547.4499999999998</v>
      </c>
      <c r="K391" s="5" t="s">
        <v>1893</v>
      </c>
      <c r="L391" s="85"/>
      <c r="M391" s="23"/>
    </row>
    <row r="392" spans="1:13" ht="12.75" customHeight="1" x14ac:dyDescent="0.25">
      <c r="A392" s="8" t="s">
        <v>2085</v>
      </c>
      <c r="B392" s="8" t="s">
        <v>2071</v>
      </c>
      <c r="C392" s="84" t="s">
        <v>1943</v>
      </c>
      <c r="D392" s="84" t="s">
        <v>2091</v>
      </c>
      <c r="E392" s="8" t="s">
        <v>2092</v>
      </c>
      <c r="F392" s="8" t="s">
        <v>3</v>
      </c>
      <c r="G392" s="27" t="s">
        <v>2093</v>
      </c>
      <c r="H392" s="27" t="s">
        <v>2094</v>
      </c>
      <c r="I392" s="9">
        <v>59820</v>
      </c>
      <c r="J392" s="9">
        <v>54780</v>
      </c>
      <c r="K392" s="50"/>
      <c r="L392" s="85" t="s">
        <v>2108</v>
      </c>
      <c r="M392" s="23"/>
    </row>
    <row r="393" spans="1:13" ht="12.75" customHeight="1" x14ac:dyDescent="0.25">
      <c r="A393" s="8" t="s">
        <v>564</v>
      </c>
      <c r="B393" s="8" t="s">
        <v>2071</v>
      </c>
      <c r="C393" s="84" t="s">
        <v>1943</v>
      </c>
      <c r="D393" s="84" t="s">
        <v>919</v>
      </c>
      <c r="E393" s="8" t="s">
        <v>920</v>
      </c>
      <c r="F393" s="8" t="s">
        <v>3</v>
      </c>
      <c r="G393" s="27" t="s">
        <v>2087</v>
      </c>
      <c r="H393" s="27" t="s">
        <v>2088</v>
      </c>
      <c r="I393" s="9">
        <v>5370</v>
      </c>
      <c r="J393" s="9">
        <v>5370</v>
      </c>
      <c r="K393" s="50"/>
      <c r="L393" s="85" t="s">
        <v>2171</v>
      </c>
      <c r="M393" s="23"/>
    </row>
    <row r="394" spans="1:13" ht="12.75" customHeight="1" x14ac:dyDescent="0.25">
      <c r="A394" s="8" t="s">
        <v>2086</v>
      </c>
      <c r="B394" s="8" t="s">
        <v>1748</v>
      </c>
      <c r="C394" s="84" t="s">
        <v>1943</v>
      </c>
      <c r="D394" s="84" t="s">
        <v>2089</v>
      </c>
      <c r="E394" s="8" t="s">
        <v>2090</v>
      </c>
      <c r="F394" s="11" t="s">
        <v>2</v>
      </c>
      <c r="G394" s="10" t="s">
        <v>1796</v>
      </c>
      <c r="H394" s="11" t="s">
        <v>1797</v>
      </c>
      <c r="I394" s="12">
        <v>78260</v>
      </c>
      <c r="J394" s="9">
        <v>78260</v>
      </c>
      <c r="K394" s="5" t="s">
        <v>1795</v>
      </c>
      <c r="L394" s="85"/>
      <c r="M394" s="23"/>
    </row>
    <row r="395" spans="1:13" ht="12.75" customHeight="1" x14ac:dyDescent="0.25">
      <c r="A395" s="8" t="s">
        <v>2101</v>
      </c>
      <c r="B395" s="8" t="s">
        <v>1851</v>
      </c>
      <c r="C395" s="84" t="s">
        <v>1925</v>
      </c>
      <c r="D395" s="84" t="s">
        <v>1550</v>
      </c>
      <c r="E395" s="8" t="s">
        <v>1551</v>
      </c>
      <c r="F395" s="8" t="s">
        <v>3</v>
      </c>
      <c r="G395" s="26">
        <v>30197630</v>
      </c>
      <c r="H395" s="27" t="s">
        <v>49</v>
      </c>
      <c r="I395" s="9">
        <v>160720</v>
      </c>
      <c r="J395" s="9">
        <v>160720</v>
      </c>
      <c r="K395" s="50"/>
      <c r="L395" s="85" t="s">
        <v>2107</v>
      </c>
      <c r="M395" s="23"/>
    </row>
    <row r="396" spans="1:13" ht="12.75" customHeight="1" x14ac:dyDescent="0.25">
      <c r="A396" s="8" t="s">
        <v>2102</v>
      </c>
      <c r="B396" s="8" t="s">
        <v>1632</v>
      </c>
      <c r="C396" s="84" t="s">
        <v>339</v>
      </c>
      <c r="D396" s="84" t="s">
        <v>2157</v>
      </c>
      <c r="E396" s="8" t="s">
        <v>2158</v>
      </c>
      <c r="F396" s="8" t="s">
        <v>3</v>
      </c>
      <c r="G396" s="8" t="s">
        <v>2159</v>
      </c>
      <c r="H396" s="8" t="s">
        <v>2160</v>
      </c>
      <c r="I396" s="9">
        <v>19957.259999999998</v>
      </c>
      <c r="J396" s="9">
        <v>19671.669999999998</v>
      </c>
      <c r="K396" s="50"/>
      <c r="L396" s="85" t="s">
        <v>2161</v>
      </c>
      <c r="M396" s="23"/>
    </row>
    <row r="397" spans="1:13" ht="12.75" customHeight="1" x14ac:dyDescent="0.25">
      <c r="A397" s="8" t="s">
        <v>2103</v>
      </c>
      <c r="B397" s="8" t="s">
        <v>1632</v>
      </c>
      <c r="C397" s="84" t="s">
        <v>2243</v>
      </c>
      <c r="D397" s="84" t="s">
        <v>622</v>
      </c>
      <c r="E397" s="8" t="s">
        <v>623</v>
      </c>
      <c r="F397" s="8" t="s">
        <v>3</v>
      </c>
      <c r="G397" s="8" t="s">
        <v>1731</v>
      </c>
      <c r="H397" s="8" t="s">
        <v>2244</v>
      </c>
      <c r="I397" s="9">
        <v>181900</v>
      </c>
      <c r="J397" s="9">
        <v>181900</v>
      </c>
      <c r="K397" s="50"/>
      <c r="L397" s="85" t="s">
        <v>2245</v>
      </c>
      <c r="M397" s="23"/>
    </row>
    <row r="398" spans="1:13" ht="12.75" customHeight="1" x14ac:dyDescent="0.25">
      <c r="A398" s="8" t="s">
        <v>2104</v>
      </c>
      <c r="B398" s="8" t="s">
        <v>2114</v>
      </c>
      <c r="C398" s="84" t="s">
        <v>1918</v>
      </c>
      <c r="D398" s="84" t="s">
        <v>727</v>
      </c>
      <c r="E398" s="8" t="s">
        <v>728</v>
      </c>
      <c r="F398" s="11" t="s">
        <v>2</v>
      </c>
      <c r="G398" s="10" t="s">
        <v>1896</v>
      </c>
      <c r="H398" s="11" t="s">
        <v>52</v>
      </c>
      <c r="I398" s="12">
        <v>209950</v>
      </c>
      <c r="J398" s="9">
        <v>209950</v>
      </c>
      <c r="K398" s="5" t="s">
        <v>1895</v>
      </c>
      <c r="L398" s="85"/>
      <c r="M398" s="23"/>
    </row>
    <row r="399" spans="1:13" ht="12.75" customHeight="1" x14ac:dyDescent="0.25">
      <c r="A399" s="8" t="s">
        <v>2105</v>
      </c>
      <c r="B399" s="8" t="s">
        <v>2114</v>
      </c>
      <c r="C399" s="84" t="s">
        <v>2115</v>
      </c>
      <c r="D399" s="84" t="s">
        <v>2116</v>
      </c>
      <c r="E399" s="8" t="s">
        <v>2117</v>
      </c>
      <c r="F399" s="11" t="s">
        <v>24</v>
      </c>
      <c r="G399" s="10" t="s">
        <v>1649</v>
      </c>
      <c r="H399" s="11" t="s">
        <v>2001</v>
      </c>
      <c r="I399" s="12">
        <v>10678</v>
      </c>
      <c r="J399" s="9">
        <v>10678</v>
      </c>
      <c r="K399" s="5" t="s">
        <v>2000</v>
      </c>
      <c r="L399" s="85"/>
      <c r="M399" s="23"/>
    </row>
    <row r="400" spans="1:13" ht="12.75" customHeight="1" x14ac:dyDescent="0.25">
      <c r="A400" s="8" t="s">
        <v>2106</v>
      </c>
      <c r="B400" s="8" t="s">
        <v>1752</v>
      </c>
      <c r="C400" s="84" t="s">
        <v>277</v>
      </c>
      <c r="D400" s="84" t="s">
        <v>1371</v>
      </c>
      <c r="E400" s="8" t="s">
        <v>1372</v>
      </c>
      <c r="F400" s="11" t="s">
        <v>24</v>
      </c>
      <c r="G400" s="11">
        <v>39515430</v>
      </c>
      <c r="H400" s="11" t="s">
        <v>89</v>
      </c>
      <c r="I400" s="12">
        <v>8593.2000000000007</v>
      </c>
      <c r="J400" s="9">
        <v>8593.2000000000007</v>
      </c>
      <c r="K400" s="5" t="s">
        <v>2078</v>
      </c>
      <c r="L400" s="85"/>
      <c r="M400" s="23"/>
    </row>
    <row r="401" spans="1:13" ht="12.75" customHeight="1" x14ac:dyDescent="0.25">
      <c r="A401" s="8" t="s">
        <v>2110</v>
      </c>
      <c r="B401" s="8" t="s">
        <v>1752</v>
      </c>
      <c r="C401" s="84" t="s">
        <v>1918</v>
      </c>
      <c r="D401" s="84" t="s">
        <v>1550</v>
      </c>
      <c r="E401" s="8" t="s">
        <v>1551</v>
      </c>
      <c r="F401" s="11" t="s">
        <v>24</v>
      </c>
      <c r="G401" s="10" t="s">
        <v>2052</v>
      </c>
      <c r="H401" s="11" t="s">
        <v>47</v>
      </c>
      <c r="I401" s="12">
        <v>53610</v>
      </c>
      <c r="J401" s="9">
        <v>53610</v>
      </c>
      <c r="K401" s="50" t="s">
        <v>2051</v>
      </c>
      <c r="L401" s="85"/>
      <c r="M401" s="23"/>
    </row>
    <row r="402" spans="1:13" ht="12.75" customHeight="1" x14ac:dyDescent="0.25">
      <c r="A402" s="8" t="s">
        <v>2111</v>
      </c>
      <c r="B402" s="8" t="s">
        <v>1752</v>
      </c>
      <c r="C402" s="84" t="s">
        <v>2026</v>
      </c>
      <c r="D402" s="84" t="s">
        <v>409</v>
      </c>
      <c r="E402" s="8" t="s">
        <v>410</v>
      </c>
      <c r="F402" s="11" t="s">
        <v>3</v>
      </c>
      <c r="G402" s="10">
        <v>50110000</v>
      </c>
      <c r="H402" s="11" t="s">
        <v>100</v>
      </c>
      <c r="I402" s="12">
        <v>3771.58</v>
      </c>
      <c r="J402" s="9">
        <v>3771.58</v>
      </c>
      <c r="K402" s="50"/>
      <c r="L402" s="85" t="s">
        <v>2120</v>
      </c>
      <c r="M402" s="23"/>
    </row>
    <row r="403" spans="1:13" ht="12.75" customHeight="1" x14ac:dyDescent="0.25">
      <c r="A403" s="8" t="s">
        <v>2112</v>
      </c>
      <c r="B403" s="8" t="s">
        <v>1752</v>
      </c>
      <c r="C403" s="84" t="s">
        <v>2168</v>
      </c>
      <c r="D403" s="84" t="s">
        <v>2169</v>
      </c>
      <c r="E403" s="8" t="s">
        <v>2170</v>
      </c>
      <c r="F403" s="11" t="s">
        <v>3</v>
      </c>
      <c r="G403" s="10" t="s">
        <v>1645</v>
      </c>
      <c r="H403" s="11" t="s">
        <v>2229</v>
      </c>
      <c r="I403" s="12">
        <v>77635</v>
      </c>
      <c r="J403" s="9">
        <v>77635</v>
      </c>
      <c r="K403" s="50"/>
      <c r="L403" s="85" t="s">
        <v>2228</v>
      </c>
      <c r="M403" s="23"/>
    </row>
    <row r="404" spans="1:13" ht="12.75" customHeight="1" x14ac:dyDescent="0.25">
      <c r="A404" s="8" t="s">
        <v>2113</v>
      </c>
      <c r="B404" s="8" t="s">
        <v>1567</v>
      </c>
      <c r="C404" s="84" t="s">
        <v>1943</v>
      </c>
      <c r="D404" s="84" t="s">
        <v>2118</v>
      </c>
      <c r="E404" s="8" t="s">
        <v>2119</v>
      </c>
      <c r="F404" s="11" t="s">
        <v>2</v>
      </c>
      <c r="G404" s="10" t="s">
        <v>1936</v>
      </c>
      <c r="H404" s="11" t="s">
        <v>80</v>
      </c>
      <c r="I404" s="12">
        <v>15288</v>
      </c>
      <c r="J404" s="9">
        <v>15288</v>
      </c>
      <c r="K404" s="50" t="s">
        <v>1935</v>
      </c>
      <c r="L404" s="85"/>
      <c r="M404" s="23"/>
    </row>
    <row r="405" spans="1:13" ht="12.75" customHeight="1" x14ac:dyDescent="0.25">
      <c r="A405" s="8" t="s">
        <v>2121</v>
      </c>
      <c r="B405" s="8" t="s">
        <v>1567</v>
      </c>
      <c r="C405" s="84" t="s">
        <v>2180</v>
      </c>
      <c r="D405" s="84" t="s">
        <v>2412</v>
      </c>
      <c r="E405" s="8" t="s">
        <v>2181</v>
      </c>
      <c r="F405" s="11" t="s">
        <v>2</v>
      </c>
      <c r="G405" s="10" t="s">
        <v>1561</v>
      </c>
      <c r="H405" s="11" t="s">
        <v>1889</v>
      </c>
      <c r="I405" s="12">
        <v>232765.24</v>
      </c>
      <c r="J405" s="9">
        <v>232765.24</v>
      </c>
      <c r="K405" s="50" t="s">
        <v>1858</v>
      </c>
      <c r="L405" s="85"/>
      <c r="M405" s="23"/>
    </row>
    <row r="406" spans="1:13" ht="12.75" customHeight="1" x14ac:dyDescent="0.25">
      <c r="A406" s="8" t="s">
        <v>2122</v>
      </c>
      <c r="B406" s="8" t="s">
        <v>1917</v>
      </c>
      <c r="C406" s="84" t="s">
        <v>1985</v>
      </c>
      <c r="D406" s="84" t="s">
        <v>713</v>
      </c>
      <c r="E406" s="8" t="s">
        <v>714</v>
      </c>
      <c r="F406" s="11" t="s">
        <v>24</v>
      </c>
      <c r="G406" s="10">
        <v>22458000</v>
      </c>
      <c r="H406" s="11" t="s">
        <v>45</v>
      </c>
      <c r="I406" s="12">
        <v>1200</v>
      </c>
      <c r="J406" s="9">
        <v>1200</v>
      </c>
      <c r="K406" s="50" t="s">
        <v>2082</v>
      </c>
      <c r="L406" s="85"/>
      <c r="M406" s="23"/>
    </row>
    <row r="407" spans="1:13" ht="12.75" customHeight="1" x14ac:dyDescent="0.25">
      <c r="A407" s="8" t="s">
        <v>2123</v>
      </c>
      <c r="B407" s="8" t="s">
        <v>1917</v>
      </c>
      <c r="C407" s="84" t="s">
        <v>1925</v>
      </c>
      <c r="D407" s="84" t="s">
        <v>2196</v>
      </c>
      <c r="E407" s="8" t="s">
        <v>2197</v>
      </c>
      <c r="F407" s="11" t="s">
        <v>3</v>
      </c>
      <c r="G407" s="26">
        <v>45442180</v>
      </c>
      <c r="H407" s="27" t="s">
        <v>2215</v>
      </c>
      <c r="I407" s="12">
        <v>334567.82</v>
      </c>
      <c r="J407" s="9">
        <v>301475.84000000003</v>
      </c>
      <c r="K407" s="50"/>
      <c r="L407" s="85" t="s">
        <v>2198</v>
      </c>
      <c r="M407" s="23"/>
    </row>
    <row r="408" spans="1:13" ht="12.75" customHeight="1" x14ac:dyDescent="0.25">
      <c r="A408" s="8" t="s">
        <v>2187</v>
      </c>
      <c r="B408" s="8" t="s">
        <v>2162</v>
      </c>
      <c r="C408" s="84" t="s">
        <v>1918</v>
      </c>
      <c r="D408" s="84" t="s">
        <v>716</v>
      </c>
      <c r="E408" s="8" t="s">
        <v>717</v>
      </c>
      <c r="F408" s="11" t="s">
        <v>2</v>
      </c>
      <c r="G408" s="10" t="s">
        <v>241</v>
      </c>
      <c r="H408" s="11" t="s">
        <v>242</v>
      </c>
      <c r="I408" s="12">
        <v>50150</v>
      </c>
      <c r="J408" s="9">
        <v>50150</v>
      </c>
      <c r="K408" s="5" t="s">
        <v>1962</v>
      </c>
      <c r="L408" s="85"/>
      <c r="M408" s="23"/>
    </row>
    <row r="409" spans="1:13" ht="12.75" customHeight="1" x14ac:dyDescent="0.25">
      <c r="A409" s="8" t="s">
        <v>2124</v>
      </c>
      <c r="B409" s="8" t="s">
        <v>2162</v>
      </c>
      <c r="C409" s="84" t="s">
        <v>372</v>
      </c>
      <c r="D409" s="84" t="s">
        <v>2163</v>
      </c>
      <c r="E409" s="8" t="s">
        <v>374</v>
      </c>
      <c r="F409" s="11" t="s">
        <v>3</v>
      </c>
      <c r="G409" s="10">
        <v>75100000</v>
      </c>
      <c r="H409" s="11" t="s">
        <v>375</v>
      </c>
      <c r="I409" s="12">
        <v>23000</v>
      </c>
      <c r="J409" s="9">
        <v>18880</v>
      </c>
      <c r="K409" s="50"/>
      <c r="L409" s="85" t="s">
        <v>2166</v>
      </c>
      <c r="M409" s="23"/>
    </row>
    <row r="410" spans="1:13" ht="12.75" customHeight="1" x14ac:dyDescent="0.25">
      <c r="A410" s="8" t="s">
        <v>2125</v>
      </c>
      <c r="B410" s="8" t="s">
        <v>2162</v>
      </c>
      <c r="C410" s="84" t="s">
        <v>2179</v>
      </c>
      <c r="D410" s="84" t="s">
        <v>1371</v>
      </c>
      <c r="E410" s="8" t="s">
        <v>1372</v>
      </c>
      <c r="F410" s="11" t="s">
        <v>24</v>
      </c>
      <c r="G410" s="10" t="s">
        <v>2083</v>
      </c>
      <c r="H410" s="11" t="s">
        <v>2084</v>
      </c>
      <c r="I410" s="12">
        <v>2616.5500000000002</v>
      </c>
      <c r="J410" s="9">
        <v>2616.5500000000002</v>
      </c>
      <c r="K410" s="50" t="s">
        <v>2081</v>
      </c>
      <c r="L410" s="85"/>
      <c r="M410" s="23"/>
    </row>
    <row r="411" spans="1:13" ht="12.75" customHeight="1" x14ac:dyDescent="0.25">
      <c r="A411" s="8" t="s">
        <v>2126</v>
      </c>
      <c r="B411" s="8" t="s">
        <v>2162</v>
      </c>
      <c r="C411" s="84" t="s">
        <v>1918</v>
      </c>
      <c r="D411" s="84" t="s">
        <v>864</v>
      </c>
      <c r="E411" s="8" t="s">
        <v>865</v>
      </c>
      <c r="F411" s="11" t="s">
        <v>24</v>
      </c>
      <c r="G411" s="10">
        <v>18420000</v>
      </c>
      <c r="H411" s="11" t="s">
        <v>39</v>
      </c>
      <c r="I411" s="12">
        <v>18000</v>
      </c>
      <c r="J411" s="9">
        <v>18000</v>
      </c>
      <c r="K411" s="50" t="s">
        <v>2004</v>
      </c>
      <c r="L411" s="85"/>
      <c r="M411" s="23"/>
    </row>
    <row r="412" spans="1:13" ht="12.75" customHeight="1" x14ac:dyDescent="0.25">
      <c r="A412" s="8" t="s">
        <v>2127</v>
      </c>
      <c r="B412" s="8" t="s">
        <v>2162</v>
      </c>
      <c r="C412" s="84" t="s">
        <v>372</v>
      </c>
      <c r="D412" s="84" t="s">
        <v>1216</v>
      </c>
      <c r="E412" s="8" t="s">
        <v>1217</v>
      </c>
      <c r="F412" s="11" t="s">
        <v>3</v>
      </c>
      <c r="G412" s="11">
        <v>55300000</v>
      </c>
      <c r="H412" s="11" t="s">
        <v>2235</v>
      </c>
      <c r="I412" s="12">
        <v>5000</v>
      </c>
      <c r="J412" s="9">
        <v>4865.8499999999995</v>
      </c>
      <c r="K412" s="50"/>
      <c r="L412" s="85" t="s">
        <v>2236</v>
      </c>
      <c r="M412" s="23"/>
    </row>
    <row r="413" spans="1:13" ht="12.75" customHeight="1" x14ac:dyDescent="0.25">
      <c r="A413" s="8" t="s">
        <v>2128</v>
      </c>
      <c r="B413" s="8" t="s">
        <v>2186</v>
      </c>
      <c r="C413" s="84" t="s">
        <v>1876</v>
      </c>
      <c r="D413" s="84" t="s">
        <v>2189</v>
      </c>
      <c r="E413" s="8" t="s">
        <v>2190</v>
      </c>
      <c r="F413" s="11" t="s">
        <v>24</v>
      </c>
      <c r="G413" s="10" t="s">
        <v>2142</v>
      </c>
      <c r="H413" s="11" t="s">
        <v>2143</v>
      </c>
      <c r="I413" s="12">
        <v>31830</v>
      </c>
      <c r="J413" s="9">
        <v>31830</v>
      </c>
      <c r="K413" s="50" t="s">
        <v>2141</v>
      </c>
      <c r="L413" s="85"/>
      <c r="M413" s="23"/>
    </row>
    <row r="414" spans="1:13" ht="12.75" customHeight="1" x14ac:dyDescent="0.25">
      <c r="A414" s="8" t="s">
        <v>2129</v>
      </c>
      <c r="B414" s="8" t="s">
        <v>2186</v>
      </c>
      <c r="C414" s="84" t="s">
        <v>2243</v>
      </c>
      <c r="D414" s="84" t="s">
        <v>2189</v>
      </c>
      <c r="E414" s="8" t="s">
        <v>2190</v>
      </c>
      <c r="F414" s="11" t="s">
        <v>24</v>
      </c>
      <c r="G414" s="10" t="s">
        <v>2045</v>
      </c>
      <c r="H414" s="11" t="s">
        <v>104</v>
      </c>
      <c r="I414" s="12">
        <v>8999</v>
      </c>
      <c r="J414" s="9">
        <v>8999</v>
      </c>
      <c r="K414" s="50" t="s">
        <v>2044</v>
      </c>
      <c r="L414" s="85"/>
      <c r="M414" s="23"/>
    </row>
    <row r="415" spans="1:13" ht="12.75" customHeight="1" x14ac:dyDescent="0.25">
      <c r="A415" s="8" t="s">
        <v>2130</v>
      </c>
      <c r="B415" s="8" t="s">
        <v>2186</v>
      </c>
      <c r="C415" s="84" t="s">
        <v>2507</v>
      </c>
      <c r="D415" s="84" t="s">
        <v>997</v>
      </c>
      <c r="E415" s="8" t="s">
        <v>998</v>
      </c>
      <c r="F415" s="11" t="s">
        <v>3</v>
      </c>
      <c r="G415" s="10">
        <v>31720000</v>
      </c>
      <c r="H415" s="11" t="s">
        <v>60</v>
      </c>
      <c r="I415" s="12">
        <v>80000</v>
      </c>
      <c r="J415" s="9">
        <v>80000</v>
      </c>
      <c r="K415" s="50"/>
      <c r="L415" s="85" t="s">
        <v>2193</v>
      </c>
      <c r="M415" s="23"/>
    </row>
    <row r="416" spans="1:13" ht="12.75" customHeight="1" x14ac:dyDescent="0.25">
      <c r="A416" s="8" t="s">
        <v>2217</v>
      </c>
      <c r="B416" s="8" t="s">
        <v>2186</v>
      </c>
      <c r="C416" s="84" t="s">
        <v>2218</v>
      </c>
      <c r="D416" s="84" t="s">
        <v>2219</v>
      </c>
      <c r="E416" s="8" t="s">
        <v>2220</v>
      </c>
      <c r="F416" s="11" t="s">
        <v>3</v>
      </c>
      <c r="G416" s="10" t="s">
        <v>915</v>
      </c>
      <c r="H416" s="11" t="s">
        <v>2221</v>
      </c>
      <c r="I416" s="12">
        <v>310.33999999999997</v>
      </c>
      <c r="J416" s="9">
        <v>310.33999999999997</v>
      </c>
      <c r="K416" s="50"/>
      <c r="L416" s="85" t="s">
        <v>2452</v>
      </c>
      <c r="M416" s="23"/>
    </row>
    <row r="417" spans="1:13" ht="12.75" customHeight="1" x14ac:dyDescent="0.25">
      <c r="A417" s="8" t="s">
        <v>2131</v>
      </c>
      <c r="B417" s="8" t="s">
        <v>1966</v>
      </c>
      <c r="C417" s="84" t="s">
        <v>2179</v>
      </c>
      <c r="D417" s="84" t="s">
        <v>741</v>
      </c>
      <c r="E417" s="8" t="s">
        <v>742</v>
      </c>
      <c r="F417" s="11" t="s">
        <v>3</v>
      </c>
      <c r="G417" s="10">
        <v>18530000</v>
      </c>
      <c r="H417" s="11" t="s">
        <v>2359</v>
      </c>
      <c r="I417" s="12">
        <v>200</v>
      </c>
      <c r="J417" s="9">
        <v>200</v>
      </c>
      <c r="K417" s="50"/>
      <c r="L417" s="85" t="s">
        <v>2194</v>
      </c>
      <c r="M417" s="23"/>
    </row>
    <row r="418" spans="1:13" ht="12.75" customHeight="1" x14ac:dyDescent="0.25">
      <c r="A418" s="8" t="s">
        <v>2132</v>
      </c>
      <c r="B418" s="8" t="s">
        <v>1966</v>
      </c>
      <c r="C418" s="84" t="s">
        <v>2364</v>
      </c>
      <c r="D418" s="84" t="s">
        <v>741</v>
      </c>
      <c r="E418" s="8" t="s">
        <v>742</v>
      </c>
      <c r="F418" s="11" t="s">
        <v>3</v>
      </c>
      <c r="G418" s="10">
        <v>18530000</v>
      </c>
      <c r="H418" s="11" t="s">
        <v>2359</v>
      </c>
      <c r="I418" s="12">
        <v>106</v>
      </c>
      <c r="J418" s="9">
        <v>106</v>
      </c>
      <c r="K418" s="50"/>
      <c r="L418" s="85" t="s">
        <v>2365</v>
      </c>
      <c r="M418" s="23"/>
    </row>
    <row r="419" spans="1:13" ht="12.75" customHeight="1" x14ac:dyDescent="0.25">
      <c r="A419" s="8" t="s">
        <v>2133</v>
      </c>
      <c r="B419" s="8" t="s">
        <v>1966</v>
      </c>
      <c r="C419" s="84" t="s">
        <v>277</v>
      </c>
      <c r="D419" s="84" t="s">
        <v>1108</v>
      </c>
      <c r="E419" s="8" t="s">
        <v>1109</v>
      </c>
      <c r="F419" s="11" t="s">
        <v>3</v>
      </c>
      <c r="G419" s="10" t="s">
        <v>244</v>
      </c>
      <c r="H419" s="11" t="s">
        <v>2296</v>
      </c>
      <c r="I419" s="12">
        <v>1635.5</v>
      </c>
      <c r="J419" s="9">
        <v>1635.5</v>
      </c>
      <c r="K419" s="50"/>
      <c r="L419" s="85" t="s">
        <v>2297</v>
      </c>
      <c r="M419" s="23"/>
    </row>
    <row r="420" spans="1:13" ht="12.75" customHeight="1" x14ac:dyDescent="0.25">
      <c r="A420" s="8" t="s">
        <v>2134</v>
      </c>
      <c r="B420" s="8" t="s">
        <v>2214</v>
      </c>
      <c r="C420" s="84" t="s">
        <v>2312</v>
      </c>
      <c r="D420" s="84" t="s">
        <v>182</v>
      </c>
      <c r="E420" s="8" t="s">
        <v>183</v>
      </c>
      <c r="F420" s="11" t="s">
        <v>3</v>
      </c>
      <c r="G420" s="10">
        <v>45452180</v>
      </c>
      <c r="H420" s="11" t="s">
        <v>2216</v>
      </c>
      <c r="I420" s="12">
        <v>0</v>
      </c>
      <c r="J420" s="9">
        <v>0</v>
      </c>
      <c r="K420" s="50"/>
      <c r="L420" s="85" t="s">
        <v>2227</v>
      </c>
      <c r="M420" s="23"/>
    </row>
    <row r="421" spans="1:13" ht="12.75" customHeight="1" x14ac:dyDescent="0.25">
      <c r="A421" s="8" t="s">
        <v>2135</v>
      </c>
      <c r="B421" s="8" t="s">
        <v>1829</v>
      </c>
      <c r="C421" s="84" t="s">
        <v>2188</v>
      </c>
      <c r="D421" s="84" t="s">
        <v>366</v>
      </c>
      <c r="E421" s="8" t="s">
        <v>367</v>
      </c>
      <c r="F421" s="11" t="s">
        <v>3</v>
      </c>
      <c r="G421" s="10" t="s">
        <v>2301</v>
      </c>
      <c r="H421" s="11" t="s">
        <v>2302</v>
      </c>
      <c r="I421" s="12">
        <v>855.04</v>
      </c>
      <c r="J421" s="9">
        <v>855.04</v>
      </c>
      <c r="K421" s="50"/>
      <c r="L421" s="85" t="s">
        <v>2313</v>
      </c>
      <c r="M421" s="23"/>
    </row>
    <row r="422" spans="1:13" ht="12.75" customHeight="1" x14ac:dyDescent="0.25">
      <c r="A422" s="8" t="s">
        <v>2136</v>
      </c>
      <c r="B422" s="8" t="s">
        <v>1947</v>
      </c>
      <c r="C422" s="84" t="s">
        <v>2224</v>
      </c>
      <c r="D422" s="84" t="s">
        <v>2225</v>
      </c>
      <c r="E422" s="8" t="s">
        <v>2226</v>
      </c>
      <c r="F422" s="11" t="s">
        <v>24</v>
      </c>
      <c r="G422" s="10" t="s">
        <v>2146</v>
      </c>
      <c r="H422" s="11" t="s">
        <v>81</v>
      </c>
      <c r="I422" s="12">
        <v>11999</v>
      </c>
      <c r="J422" s="9">
        <v>11999</v>
      </c>
      <c r="K422" s="50" t="s">
        <v>2145</v>
      </c>
      <c r="L422" s="85"/>
      <c r="M422" s="23"/>
    </row>
    <row r="423" spans="1:13" ht="12.75" customHeight="1" x14ac:dyDescent="0.25">
      <c r="A423" s="8" t="s">
        <v>2328</v>
      </c>
      <c r="B423" s="8" t="s">
        <v>1947</v>
      </c>
      <c r="C423" s="84" t="s">
        <v>2329</v>
      </c>
      <c r="D423" s="84" t="s">
        <v>1077</v>
      </c>
      <c r="E423" s="8" t="s">
        <v>1078</v>
      </c>
      <c r="F423" s="11" t="s">
        <v>3</v>
      </c>
      <c r="G423" s="10" t="s">
        <v>1511</v>
      </c>
      <c r="H423" s="11" t="s">
        <v>1510</v>
      </c>
      <c r="I423" s="12">
        <v>14610</v>
      </c>
      <c r="J423" s="9">
        <v>14610</v>
      </c>
      <c r="K423" s="50"/>
      <c r="L423" s="85" t="s">
        <v>2330</v>
      </c>
      <c r="M423" s="23"/>
    </row>
    <row r="424" spans="1:13" ht="12.75" customHeight="1" x14ac:dyDescent="0.25">
      <c r="A424" s="8" t="s">
        <v>2137</v>
      </c>
      <c r="B424" s="8" t="s">
        <v>1947</v>
      </c>
      <c r="C424" s="84" t="s">
        <v>2191</v>
      </c>
      <c r="D424" s="84" t="s">
        <v>1854</v>
      </c>
      <c r="E424" s="8" t="s">
        <v>1855</v>
      </c>
      <c r="F424" s="11" t="s">
        <v>3</v>
      </c>
      <c r="G424" s="10">
        <v>55300000</v>
      </c>
      <c r="H424" s="11" t="s">
        <v>2241</v>
      </c>
      <c r="I424" s="12">
        <v>700</v>
      </c>
      <c r="J424" s="9">
        <v>700</v>
      </c>
      <c r="K424" s="50"/>
      <c r="L424" s="85" t="s">
        <v>2242</v>
      </c>
      <c r="M424" s="23"/>
    </row>
    <row r="425" spans="1:13" ht="12.75" customHeight="1" x14ac:dyDescent="0.25">
      <c r="A425" s="8" t="s">
        <v>2138</v>
      </c>
      <c r="B425" s="8" t="s">
        <v>2289</v>
      </c>
      <c r="C425" s="84" t="s">
        <v>2290</v>
      </c>
      <c r="D425" s="84" t="s">
        <v>955</v>
      </c>
      <c r="E425" s="8" t="s">
        <v>956</v>
      </c>
      <c r="F425" s="11" t="s">
        <v>2</v>
      </c>
      <c r="G425" s="10" t="s">
        <v>2042</v>
      </c>
      <c r="H425" s="11" t="s">
        <v>2043</v>
      </c>
      <c r="I425" s="12">
        <v>186776.86</v>
      </c>
      <c r="J425" s="9">
        <v>186776.86</v>
      </c>
      <c r="K425" s="50" t="s">
        <v>2041</v>
      </c>
      <c r="L425" s="85"/>
      <c r="M425" s="23"/>
    </row>
    <row r="426" spans="1:13" ht="12.75" customHeight="1" x14ac:dyDescent="0.25">
      <c r="A426" s="8" t="s">
        <v>2139</v>
      </c>
      <c r="B426" s="8" t="s">
        <v>2039</v>
      </c>
      <c r="C426" s="84" t="s">
        <v>277</v>
      </c>
      <c r="D426" s="84" t="s">
        <v>300</v>
      </c>
      <c r="E426" s="8" t="s">
        <v>301</v>
      </c>
      <c r="F426" s="11" t="s">
        <v>24</v>
      </c>
      <c r="G426" s="10">
        <v>92224000</v>
      </c>
      <c r="H426" s="11" t="s">
        <v>2973</v>
      </c>
      <c r="I426" s="12">
        <v>530</v>
      </c>
      <c r="J426" s="9">
        <v>525.32999999999993</v>
      </c>
      <c r="K426" s="50" t="s">
        <v>2156</v>
      </c>
      <c r="L426" s="85"/>
      <c r="M426" s="23"/>
    </row>
    <row r="427" spans="1:13" ht="12.75" customHeight="1" x14ac:dyDescent="0.25">
      <c r="A427" s="8" t="s">
        <v>2140</v>
      </c>
      <c r="B427" s="8" t="s">
        <v>1987</v>
      </c>
      <c r="C427" s="84" t="s">
        <v>1876</v>
      </c>
      <c r="D427" s="84" t="s">
        <v>2233</v>
      </c>
      <c r="E427" s="8" t="s">
        <v>2234</v>
      </c>
      <c r="F427" s="11" t="s">
        <v>24</v>
      </c>
      <c r="G427" s="10" t="s">
        <v>2153</v>
      </c>
      <c r="H427" s="11" t="s">
        <v>2154</v>
      </c>
      <c r="I427" s="12">
        <v>2400</v>
      </c>
      <c r="J427" s="9">
        <v>2400</v>
      </c>
      <c r="K427" s="50" t="s">
        <v>2173</v>
      </c>
      <c r="L427" s="85"/>
      <c r="M427" s="23"/>
    </row>
    <row r="428" spans="1:13" ht="12.75" customHeight="1" x14ac:dyDescent="0.25">
      <c r="A428" s="8" t="s">
        <v>2203</v>
      </c>
      <c r="B428" s="8" t="s">
        <v>1987</v>
      </c>
      <c r="C428" s="84" t="s">
        <v>2230</v>
      </c>
      <c r="D428" s="84" t="s">
        <v>2231</v>
      </c>
      <c r="E428" s="8" t="s">
        <v>2232</v>
      </c>
      <c r="F428" s="11" t="s">
        <v>24</v>
      </c>
      <c r="G428" s="10" t="s">
        <v>2148</v>
      </c>
      <c r="H428" s="11" t="s">
        <v>2149</v>
      </c>
      <c r="I428" s="12">
        <v>90000</v>
      </c>
      <c r="J428" s="9">
        <v>5819.13</v>
      </c>
      <c r="K428" s="50" t="s">
        <v>2147</v>
      </c>
      <c r="L428" s="85"/>
      <c r="M428" s="23"/>
    </row>
    <row r="429" spans="1:13" ht="12.75" customHeight="1" x14ac:dyDescent="0.25">
      <c r="A429" s="8" t="s">
        <v>2382</v>
      </c>
      <c r="B429" s="8" t="s">
        <v>1987</v>
      </c>
      <c r="C429" s="84" t="s">
        <v>2195</v>
      </c>
      <c r="D429" s="84" t="s">
        <v>2383</v>
      </c>
      <c r="E429" s="8" t="s">
        <v>2384</v>
      </c>
      <c r="F429" s="11" t="s">
        <v>3</v>
      </c>
      <c r="G429" s="10" t="s">
        <v>1462</v>
      </c>
      <c r="H429" s="87" t="s">
        <v>2385</v>
      </c>
      <c r="I429" s="12">
        <v>1154.18</v>
      </c>
      <c r="J429" s="9">
        <v>1154.18</v>
      </c>
      <c r="K429" s="50"/>
      <c r="L429" s="85" t="s">
        <v>2386</v>
      </c>
      <c r="M429" s="23"/>
    </row>
    <row r="430" spans="1:13" ht="12.75" customHeight="1" x14ac:dyDescent="0.25">
      <c r="A430" s="8" t="s">
        <v>2204</v>
      </c>
      <c r="B430" s="8" t="s">
        <v>1882</v>
      </c>
      <c r="C430" s="84" t="s">
        <v>372</v>
      </c>
      <c r="D430" s="84" t="s">
        <v>595</v>
      </c>
      <c r="E430" s="8" t="s">
        <v>596</v>
      </c>
      <c r="F430" s="11" t="s">
        <v>3</v>
      </c>
      <c r="G430" s="10" t="s">
        <v>496</v>
      </c>
      <c r="H430" s="8" t="s">
        <v>597</v>
      </c>
      <c r="I430" s="12">
        <v>7043.2</v>
      </c>
      <c r="J430" s="9">
        <v>7043.2</v>
      </c>
      <c r="K430" s="50"/>
      <c r="L430" s="85" t="s">
        <v>2314</v>
      </c>
      <c r="M430" s="23"/>
    </row>
    <row r="431" spans="1:13" ht="12.75" customHeight="1" x14ac:dyDescent="0.25">
      <c r="A431" s="8" t="s">
        <v>2205</v>
      </c>
      <c r="B431" s="8" t="s">
        <v>1882</v>
      </c>
      <c r="C431" s="84" t="s">
        <v>1918</v>
      </c>
      <c r="D431" s="84" t="s">
        <v>2237</v>
      </c>
      <c r="E431" s="8" t="s">
        <v>2238</v>
      </c>
      <c r="F431" s="11" t="s">
        <v>3</v>
      </c>
      <c r="G431" s="10">
        <v>79930000</v>
      </c>
      <c r="H431" s="11" t="s">
        <v>2239</v>
      </c>
      <c r="I431" s="12">
        <v>3000</v>
      </c>
      <c r="J431" s="9">
        <v>3000</v>
      </c>
      <c r="K431" s="50"/>
      <c r="L431" s="85" t="s">
        <v>2240</v>
      </c>
      <c r="M431" s="23"/>
    </row>
    <row r="432" spans="1:13" ht="12.75" customHeight="1" x14ac:dyDescent="0.25">
      <c r="A432" s="8" t="s">
        <v>2206</v>
      </c>
      <c r="B432" s="8" t="s">
        <v>1882</v>
      </c>
      <c r="C432" s="84" t="s">
        <v>2195</v>
      </c>
      <c r="D432" s="84" t="s">
        <v>2357</v>
      </c>
      <c r="E432" s="8" t="s">
        <v>2358</v>
      </c>
      <c r="F432" s="11" t="s">
        <v>3</v>
      </c>
      <c r="G432" s="10" t="s">
        <v>755</v>
      </c>
      <c r="H432" s="11" t="s">
        <v>1147</v>
      </c>
      <c r="I432" s="12">
        <v>80</v>
      </c>
      <c r="J432" s="9">
        <v>80</v>
      </c>
      <c r="K432" s="50"/>
      <c r="L432" s="85" t="s">
        <v>2361</v>
      </c>
      <c r="M432" s="23"/>
    </row>
    <row r="433" spans="1:13" ht="12.75" customHeight="1" x14ac:dyDescent="0.25">
      <c r="A433" s="8" t="s">
        <v>2207</v>
      </c>
      <c r="B433" s="8" t="s">
        <v>1882</v>
      </c>
      <c r="C433" s="84" t="s">
        <v>2195</v>
      </c>
      <c r="D433" s="84" t="s">
        <v>2357</v>
      </c>
      <c r="E433" s="8" t="s">
        <v>2358</v>
      </c>
      <c r="F433" s="11" t="s">
        <v>3</v>
      </c>
      <c r="G433" s="10" t="s">
        <v>740</v>
      </c>
      <c r="H433" s="11" t="s">
        <v>2359</v>
      </c>
      <c r="I433" s="12">
        <v>240</v>
      </c>
      <c r="J433" s="9">
        <v>240</v>
      </c>
      <c r="K433" s="50"/>
      <c r="L433" s="85" t="s">
        <v>2360</v>
      </c>
      <c r="M433" s="23"/>
    </row>
    <row r="434" spans="1:13" ht="12.75" customHeight="1" x14ac:dyDescent="0.25">
      <c r="A434" s="8" t="s">
        <v>2439</v>
      </c>
      <c r="B434" s="8" t="s">
        <v>1882</v>
      </c>
      <c r="C434" s="84" t="s">
        <v>2440</v>
      </c>
      <c r="D434" s="84" t="s">
        <v>2441</v>
      </c>
      <c r="E434" s="8" t="s">
        <v>2442</v>
      </c>
      <c r="F434" s="11" t="s">
        <v>3</v>
      </c>
      <c r="G434" s="10" t="s">
        <v>1694</v>
      </c>
      <c r="H434" s="11" t="s">
        <v>2351</v>
      </c>
      <c r="I434" s="12">
        <v>560</v>
      </c>
      <c r="J434" s="9">
        <v>560</v>
      </c>
      <c r="K434" s="50"/>
      <c r="L434" s="85" t="s">
        <v>2443</v>
      </c>
      <c r="M434" s="23"/>
    </row>
    <row r="435" spans="1:13" ht="12.75" customHeight="1" x14ac:dyDescent="0.25">
      <c r="A435" s="8" t="s">
        <v>2208</v>
      </c>
      <c r="B435" s="8" t="s">
        <v>2155</v>
      </c>
      <c r="C435" s="84" t="s">
        <v>277</v>
      </c>
      <c r="D435" s="84" t="s">
        <v>1972</v>
      </c>
      <c r="E435" s="8" t="s">
        <v>1973</v>
      </c>
      <c r="F435" s="11" t="s">
        <v>3</v>
      </c>
      <c r="G435" s="10">
        <v>50433000</v>
      </c>
      <c r="H435" s="11" t="s">
        <v>2294</v>
      </c>
      <c r="I435" s="12">
        <v>27000</v>
      </c>
      <c r="J435" s="9">
        <v>0</v>
      </c>
      <c r="K435" s="50"/>
      <c r="L435" s="85" t="s">
        <v>2295</v>
      </c>
      <c r="M435" s="23"/>
    </row>
    <row r="436" spans="1:13" ht="12.75" customHeight="1" x14ac:dyDescent="0.25">
      <c r="A436" s="8" t="s">
        <v>2209</v>
      </c>
      <c r="B436" s="8" t="s">
        <v>2155</v>
      </c>
      <c r="C436" s="84" t="s">
        <v>2362</v>
      </c>
      <c r="D436" s="84" t="s">
        <v>761</v>
      </c>
      <c r="E436" s="8" t="s">
        <v>762</v>
      </c>
      <c r="F436" s="11" t="s">
        <v>3</v>
      </c>
      <c r="G436" s="10" t="s">
        <v>755</v>
      </c>
      <c r="H436" s="11" t="s">
        <v>1147</v>
      </c>
      <c r="I436" s="12">
        <v>155.63999999999999</v>
      </c>
      <c r="J436" s="9">
        <v>155.63999999999999</v>
      </c>
      <c r="K436" s="50"/>
      <c r="L436" s="85" t="s">
        <v>2363</v>
      </c>
      <c r="M436" s="23"/>
    </row>
    <row r="437" spans="1:13" ht="12.75" customHeight="1" x14ac:dyDescent="0.25">
      <c r="A437" s="8" t="s">
        <v>2210</v>
      </c>
      <c r="B437" s="8" t="s">
        <v>2155</v>
      </c>
      <c r="C437" s="84" t="s">
        <v>2285</v>
      </c>
      <c r="D437" s="84" t="s">
        <v>1548</v>
      </c>
      <c r="E437" s="8" t="s">
        <v>1549</v>
      </c>
      <c r="F437" s="11" t="s">
        <v>3</v>
      </c>
      <c r="G437" s="10" t="s">
        <v>2286</v>
      </c>
      <c r="H437" s="11" t="s">
        <v>2287</v>
      </c>
      <c r="I437" s="12">
        <v>169824.8</v>
      </c>
      <c r="J437" s="9">
        <v>164884.21</v>
      </c>
      <c r="K437" s="50"/>
      <c r="L437" s="85" t="s">
        <v>2288</v>
      </c>
      <c r="M437" s="23"/>
    </row>
    <row r="438" spans="1:13" ht="12.75" customHeight="1" x14ac:dyDescent="0.25">
      <c r="A438" s="8" t="s">
        <v>2211</v>
      </c>
      <c r="B438" s="8" t="s">
        <v>2155</v>
      </c>
      <c r="C438" s="84" t="s">
        <v>2243</v>
      </c>
      <c r="D438" s="84" t="s">
        <v>2398</v>
      </c>
      <c r="E438" s="8" t="s">
        <v>2399</v>
      </c>
      <c r="F438" s="11" t="s">
        <v>3</v>
      </c>
      <c r="G438" s="10" t="s">
        <v>1694</v>
      </c>
      <c r="H438" s="11" t="s">
        <v>2400</v>
      </c>
      <c r="I438" s="12">
        <v>1076</v>
      </c>
      <c r="J438" s="9">
        <v>1076</v>
      </c>
      <c r="K438" s="50"/>
      <c r="L438" s="85" t="s">
        <v>2401</v>
      </c>
      <c r="M438" s="23"/>
    </row>
    <row r="439" spans="1:13" ht="12.75" customHeight="1" x14ac:dyDescent="0.25">
      <c r="A439" s="8" t="s">
        <v>2212</v>
      </c>
      <c r="B439" s="8" t="s">
        <v>2022</v>
      </c>
      <c r="C439" s="84" t="s">
        <v>2678</v>
      </c>
      <c r="D439" s="84" t="s">
        <v>296</v>
      </c>
      <c r="E439" s="8" t="s">
        <v>297</v>
      </c>
      <c r="F439" s="11" t="s">
        <v>2</v>
      </c>
      <c r="G439" s="10" t="s">
        <v>2080</v>
      </c>
      <c r="H439" s="11" t="s">
        <v>2222</v>
      </c>
      <c r="I439" s="12">
        <v>78323</v>
      </c>
      <c r="J439" s="9">
        <v>70687.44</v>
      </c>
      <c r="K439" s="50" t="s">
        <v>2079</v>
      </c>
      <c r="L439" s="85"/>
      <c r="M439" s="23"/>
    </row>
    <row r="440" spans="1:13" ht="12.75" customHeight="1" x14ac:dyDescent="0.25">
      <c r="A440" s="8" t="s">
        <v>2281</v>
      </c>
      <c r="B440" s="8" t="s">
        <v>2022</v>
      </c>
      <c r="C440" s="84" t="s">
        <v>2291</v>
      </c>
      <c r="D440" s="84" t="s">
        <v>2299</v>
      </c>
      <c r="E440" s="8" t="s">
        <v>2300</v>
      </c>
      <c r="F440" s="11" t="s">
        <v>24</v>
      </c>
      <c r="G440" s="10" t="s">
        <v>1435</v>
      </c>
      <c r="H440" s="11" t="s">
        <v>40</v>
      </c>
      <c r="I440" s="12">
        <v>2775</v>
      </c>
      <c r="J440" s="9">
        <v>2775</v>
      </c>
      <c r="K440" s="50" t="s">
        <v>2213</v>
      </c>
      <c r="L440" s="85"/>
      <c r="M440" s="23"/>
    </row>
    <row r="441" spans="1:13" ht="12.75" customHeight="1" x14ac:dyDescent="0.25">
      <c r="A441" s="8" t="s">
        <v>2282</v>
      </c>
      <c r="B441" s="8" t="s">
        <v>2022</v>
      </c>
      <c r="C441" s="84" t="s">
        <v>2291</v>
      </c>
      <c r="D441" s="84" t="s">
        <v>2292</v>
      </c>
      <c r="E441" s="8" t="s">
        <v>2293</v>
      </c>
      <c r="F441" s="11" t="s">
        <v>2</v>
      </c>
      <c r="G441" s="10" t="s">
        <v>2049</v>
      </c>
      <c r="H441" s="11" t="s">
        <v>2050</v>
      </c>
      <c r="I441" s="12">
        <v>18000</v>
      </c>
      <c r="J441" s="9">
        <v>18000</v>
      </c>
      <c r="K441" s="50" t="s">
        <v>2048</v>
      </c>
      <c r="L441" s="85"/>
      <c r="M441" s="23"/>
    </row>
    <row r="442" spans="1:13" ht="12.75" customHeight="1" x14ac:dyDescent="0.25">
      <c r="A442" s="8" t="s">
        <v>2283</v>
      </c>
      <c r="B442" s="8" t="s">
        <v>2312</v>
      </c>
      <c r="C442" s="84" t="s">
        <v>2405</v>
      </c>
      <c r="D442" s="84" t="s">
        <v>2406</v>
      </c>
      <c r="E442" s="8" t="s">
        <v>2407</v>
      </c>
      <c r="F442" s="11" t="s">
        <v>3</v>
      </c>
      <c r="G442" s="10">
        <v>55110000</v>
      </c>
      <c r="H442" s="11" t="s">
        <v>2408</v>
      </c>
      <c r="I442" s="12">
        <v>11708.51</v>
      </c>
      <c r="J442" s="9">
        <v>11708.51</v>
      </c>
      <c r="K442" s="50"/>
      <c r="L442" s="85" t="s">
        <v>2409</v>
      </c>
      <c r="M442" s="23"/>
    </row>
    <row r="443" spans="1:13" ht="12.75" customHeight="1" x14ac:dyDescent="0.25">
      <c r="A443" s="8" t="s">
        <v>2284</v>
      </c>
      <c r="B443" s="8" t="s">
        <v>2312</v>
      </c>
      <c r="C443" s="84" t="s">
        <v>2405</v>
      </c>
      <c r="D443" s="84" t="s">
        <v>2444</v>
      </c>
      <c r="E443" s="8" t="s">
        <v>2445</v>
      </c>
      <c r="F443" s="11" t="s">
        <v>3</v>
      </c>
      <c r="G443" s="10">
        <v>55300000</v>
      </c>
      <c r="H443" s="11" t="s">
        <v>2446</v>
      </c>
      <c r="I443" s="12">
        <v>880</v>
      </c>
      <c r="J443" s="9">
        <v>880</v>
      </c>
      <c r="K443" s="50"/>
      <c r="L443" s="85" t="s">
        <v>2447</v>
      </c>
      <c r="M443" s="23"/>
    </row>
    <row r="444" spans="1:13" ht="12.75" customHeight="1" x14ac:dyDescent="0.25">
      <c r="A444" s="8" t="s">
        <v>2321</v>
      </c>
      <c r="B444" s="8" t="s">
        <v>2070</v>
      </c>
      <c r="C444" s="84" t="s">
        <v>277</v>
      </c>
      <c r="D444" s="84" t="s">
        <v>2448</v>
      </c>
      <c r="E444" s="8" t="s">
        <v>3059</v>
      </c>
      <c r="F444" s="11" t="s">
        <v>3</v>
      </c>
      <c r="G444" s="10">
        <v>80530000</v>
      </c>
      <c r="H444" s="11" t="s">
        <v>2908</v>
      </c>
      <c r="I444" s="12">
        <v>46605</v>
      </c>
      <c r="J444" s="9">
        <v>46605</v>
      </c>
      <c r="K444" s="50"/>
      <c r="L444" s="85" t="s">
        <v>2449</v>
      </c>
      <c r="M444" s="23"/>
    </row>
    <row r="445" spans="1:13" ht="12.75" customHeight="1" x14ac:dyDescent="0.25">
      <c r="A445" s="8" t="s">
        <v>2322</v>
      </c>
      <c r="B445" s="8" t="s">
        <v>2070</v>
      </c>
      <c r="C445" s="84" t="s">
        <v>2327</v>
      </c>
      <c r="D445" s="84" t="s">
        <v>1781</v>
      </c>
      <c r="E445" s="8" t="s">
        <v>1782</v>
      </c>
      <c r="F445" s="11" t="s">
        <v>24</v>
      </c>
      <c r="G445" s="10" t="s">
        <v>2151</v>
      </c>
      <c r="H445" s="11" t="s">
        <v>92</v>
      </c>
      <c r="I445" s="12">
        <v>5300</v>
      </c>
      <c r="J445" s="9">
        <v>5300</v>
      </c>
      <c r="K445" s="50" t="s">
        <v>2150</v>
      </c>
      <c r="L445" s="85"/>
      <c r="M445" s="23"/>
    </row>
    <row r="446" spans="1:13" ht="12.75" customHeight="1" x14ac:dyDescent="0.25">
      <c r="A446" s="8" t="s">
        <v>2323</v>
      </c>
      <c r="B446" s="8" t="s">
        <v>2070</v>
      </c>
      <c r="C446" s="84" t="s">
        <v>2327</v>
      </c>
      <c r="D446" s="84" t="s">
        <v>2353</v>
      </c>
      <c r="E446" s="8" t="s">
        <v>2354</v>
      </c>
      <c r="F446" s="11" t="s">
        <v>3</v>
      </c>
      <c r="G446" s="10">
        <v>45421100</v>
      </c>
      <c r="H446" s="11" t="s">
        <v>2355</v>
      </c>
      <c r="I446" s="12">
        <v>2549.67</v>
      </c>
      <c r="J446" s="9">
        <v>2549.67</v>
      </c>
      <c r="K446" s="50"/>
      <c r="L446" s="85" t="s">
        <v>2356</v>
      </c>
      <c r="M446" s="23"/>
    </row>
    <row r="447" spans="1:13" ht="12.75" customHeight="1" x14ac:dyDescent="0.25">
      <c r="A447" s="8" t="s">
        <v>2324</v>
      </c>
      <c r="B447" s="8" t="s">
        <v>2070</v>
      </c>
      <c r="C447" s="84" t="s">
        <v>2387</v>
      </c>
      <c r="D447" s="84" t="s">
        <v>753</v>
      </c>
      <c r="E447" s="8" t="s">
        <v>754</v>
      </c>
      <c r="F447" s="11" t="s">
        <v>3</v>
      </c>
      <c r="G447" s="10" t="s">
        <v>755</v>
      </c>
      <c r="H447" s="11" t="s">
        <v>1147</v>
      </c>
      <c r="I447" s="12">
        <v>420</v>
      </c>
      <c r="J447" s="9">
        <v>420</v>
      </c>
      <c r="K447" s="50"/>
      <c r="L447" s="85" t="s">
        <v>2388</v>
      </c>
      <c r="M447" s="23"/>
    </row>
    <row r="448" spans="1:13" ht="12.75" customHeight="1" x14ac:dyDescent="0.25">
      <c r="A448" s="8" t="s">
        <v>2325</v>
      </c>
      <c r="B448" s="8" t="s">
        <v>2070</v>
      </c>
      <c r="C448" s="84" t="s">
        <v>2348</v>
      </c>
      <c r="D448" s="84" t="s">
        <v>2349</v>
      </c>
      <c r="E448" s="8" t="s">
        <v>2350</v>
      </c>
      <c r="F448" s="11" t="s">
        <v>3</v>
      </c>
      <c r="G448" s="10">
        <v>55300000</v>
      </c>
      <c r="H448" s="11" t="s">
        <v>2351</v>
      </c>
      <c r="I448" s="12">
        <v>1424</v>
      </c>
      <c r="J448" s="9">
        <v>1424</v>
      </c>
      <c r="K448" s="50"/>
      <c r="L448" s="85" t="s">
        <v>2352</v>
      </c>
      <c r="M448" s="23"/>
    </row>
    <row r="449" spans="1:13" ht="12.75" customHeight="1" x14ac:dyDescent="0.25">
      <c r="A449" s="8" t="s">
        <v>2326</v>
      </c>
      <c r="B449" s="8" t="s">
        <v>2070</v>
      </c>
      <c r="C449" s="84" t="s">
        <v>1876</v>
      </c>
      <c r="D449" s="84" t="s">
        <v>2380</v>
      </c>
      <c r="E449" s="8" t="s">
        <v>2410</v>
      </c>
      <c r="F449" s="11" t="s">
        <v>3</v>
      </c>
      <c r="G449" s="10">
        <v>55300000</v>
      </c>
      <c r="H449" s="11" t="s">
        <v>2381</v>
      </c>
      <c r="I449" s="12">
        <v>1677.96</v>
      </c>
      <c r="J449" s="9">
        <v>1677.96</v>
      </c>
      <c r="K449" s="50"/>
      <c r="L449" s="85" t="s">
        <v>2411</v>
      </c>
      <c r="M449" s="23"/>
    </row>
    <row r="450" spans="1:13" ht="12.75" customHeight="1" x14ac:dyDescent="0.25">
      <c r="A450" s="8" t="s">
        <v>2432</v>
      </c>
      <c r="B450" s="8" t="s">
        <v>2070</v>
      </c>
      <c r="C450" s="84" t="s">
        <v>2348</v>
      </c>
      <c r="D450" s="84" t="s">
        <v>913</v>
      </c>
      <c r="E450" s="8" t="s">
        <v>914</v>
      </c>
      <c r="F450" s="11" t="s">
        <v>3</v>
      </c>
      <c r="G450" s="10">
        <v>55300000</v>
      </c>
      <c r="H450" s="11" t="s">
        <v>2351</v>
      </c>
      <c r="I450" s="12">
        <v>2141</v>
      </c>
      <c r="J450" s="9">
        <v>2141</v>
      </c>
      <c r="K450" s="50"/>
      <c r="L450" s="85" t="s">
        <v>2433</v>
      </c>
      <c r="M450" s="23"/>
    </row>
    <row r="451" spans="1:13" ht="12.75" customHeight="1" x14ac:dyDescent="0.25">
      <c r="A451" s="8" t="s">
        <v>2343</v>
      </c>
      <c r="B451" s="8" t="s">
        <v>1982</v>
      </c>
      <c r="C451" s="84" t="s">
        <v>2192</v>
      </c>
      <c r="D451" s="84" t="s">
        <v>1371</v>
      </c>
      <c r="E451" s="8" t="s">
        <v>1372</v>
      </c>
      <c r="F451" s="11" t="s">
        <v>24</v>
      </c>
      <c r="G451" s="10" t="s">
        <v>1195</v>
      </c>
      <c r="H451" s="11" t="s">
        <v>89</v>
      </c>
      <c r="I451" s="12">
        <v>12993.75</v>
      </c>
      <c r="J451" s="9">
        <v>12960</v>
      </c>
      <c r="K451" s="50" t="s">
        <v>2185</v>
      </c>
      <c r="L451" s="85"/>
      <c r="M451" s="23"/>
    </row>
    <row r="452" spans="1:13" ht="12.75" customHeight="1" x14ac:dyDescent="0.25">
      <c r="A452" s="8" t="s">
        <v>2344</v>
      </c>
      <c r="B452" s="8" t="s">
        <v>1982</v>
      </c>
      <c r="C452" s="84" t="s">
        <v>2402</v>
      </c>
      <c r="D452" s="84" t="s">
        <v>2403</v>
      </c>
      <c r="E452" s="8" t="s">
        <v>2404</v>
      </c>
      <c r="F452" s="11" t="s">
        <v>24</v>
      </c>
      <c r="G452" s="10" t="s">
        <v>2098</v>
      </c>
      <c r="H452" s="11" t="s">
        <v>2175</v>
      </c>
      <c r="I452" s="12">
        <v>6999</v>
      </c>
      <c r="J452" s="9">
        <v>6999</v>
      </c>
      <c r="K452" s="50" t="s">
        <v>2174</v>
      </c>
      <c r="L452" s="85"/>
      <c r="M452" s="23"/>
    </row>
    <row r="453" spans="1:13" ht="12.75" customHeight="1" x14ac:dyDescent="0.25">
      <c r="A453" s="8" t="s">
        <v>2345</v>
      </c>
      <c r="B453" s="8" t="s">
        <v>2339</v>
      </c>
      <c r="C453" s="84" t="s">
        <v>372</v>
      </c>
      <c r="D453" s="84" t="s">
        <v>2389</v>
      </c>
      <c r="E453" s="8" t="s">
        <v>2390</v>
      </c>
      <c r="F453" s="11" t="s">
        <v>3</v>
      </c>
      <c r="G453" s="10">
        <v>90713000</v>
      </c>
      <c r="H453" s="11" t="s">
        <v>2391</v>
      </c>
      <c r="I453" s="12">
        <v>4995</v>
      </c>
      <c r="J453" s="9">
        <v>4995</v>
      </c>
      <c r="K453" s="50"/>
      <c r="L453" s="85" t="s">
        <v>2392</v>
      </c>
      <c r="M453" s="23"/>
    </row>
    <row r="454" spans="1:13" ht="12.75" customHeight="1" x14ac:dyDescent="0.25">
      <c r="A454" s="8" t="s">
        <v>2346</v>
      </c>
      <c r="B454" s="8" t="s">
        <v>2393</v>
      </c>
      <c r="C454" s="84" t="s">
        <v>372</v>
      </c>
      <c r="D454" s="84" t="s">
        <v>1952</v>
      </c>
      <c r="E454" s="8" t="s">
        <v>1953</v>
      </c>
      <c r="F454" s="11" t="s">
        <v>3</v>
      </c>
      <c r="G454" s="10">
        <v>35121500</v>
      </c>
      <c r="H454" s="11" t="s">
        <v>2394</v>
      </c>
      <c r="I454" s="12">
        <v>70000</v>
      </c>
      <c r="J454" s="9">
        <v>70000</v>
      </c>
      <c r="K454" s="50"/>
      <c r="L454" s="85" t="s">
        <v>2395</v>
      </c>
      <c r="M454" s="23"/>
    </row>
    <row r="455" spans="1:13" ht="12.75" customHeight="1" x14ac:dyDescent="0.25">
      <c r="A455" s="8" t="s">
        <v>2347</v>
      </c>
      <c r="B455" s="8" t="s">
        <v>2393</v>
      </c>
      <c r="C455" s="84" t="s">
        <v>277</v>
      </c>
      <c r="D455" s="84" t="s">
        <v>2438</v>
      </c>
      <c r="E455" s="8" t="s">
        <v>1784</v>
      </c>
      <c r="F455" s="11" t="s">
        <v>2</v>
      </c>
      <c r="G455" s="10" t="s">
        <v>2096</v>
      </c>
      <c r="H455" s="11" t="s">
        <v>2097</v>
      </c>
      <c r="I455" s="12">
        <v>55000</v>
      </c>
      <c r="J455" s="9">
        <v>55000</v>
      </c>
      <c r="K455" s="50" t="s">
        <v>2095</v>
      </c>
      <c r="L455" s="85"/>
      <c r="M455" s="23"/>
    </row>
    <row r="456" spans="1:13" ht="12.75" customHeight="1" x14ac:dyDescent="0.25">
      <c r="A456" s="8" t="s">
        <v>2374</v>
      </c>
      <c r="B456" s="8" t="s">
        <v>2371</v>
      </c>
      <c r="C456" s="84" t="s">
        <v>2396</v>
      </c>
      <c r="D456" s="84" t="s">
        <v>3175</v>
      </c>
      <c r="E456" s="8" t="s">
        <v>2397</v>
      </c>
      <c r="F456" s="11" t="s">
        <v>2</v>
      </c>
      <c r="G456" s="10">
        <v>45442180</v>
      </c>
      <c r="H456" s="11" t="s">
        <v>2047</v>
      </c>
      <c r="I456" s="12">
        <v>55000</v>
      </c>
      <c r="J456" s="9">
        <v>44141.45</v>
      </c>
      <c r="K456" s="50" t="s">
        <v>2046</v>
      </c>
      <c r="L456" s="85"/>
      <c r="M456" s="23"/>
    </row>
    <row r="457" spans="1:13" ht="12.75" customHeight="1" x14ac:dyDescent="0.25">
      <c r="A457" s="8" t="s">
        <v>2375</v>
      </c>
      <c r="B457" s="8" t="s">
        <v>2371</v>
      </c>
      <c r="C457" s="84" t="s">
        <v>2291</v>
      </c>
      <c r="D457" s="84" t="s">
        <v>2434</v>
      </c>
      <c r="E457" s="8" t="s">
        <v>2435</v>
      </c>
      <c r="F457" s="11" t="s">
        <v>3</v>
      </c>
      <c r="G457" s="10">
        <v>18530000</v>
      </c>
      <c r="H457" s="11" t="s">
        <v>2436</v>
      </c>
      <c r="I457" s="12">
        <v>254</v>
      </c>
      <c r="J457" s="9">
        <v>254</v>
      </c>
      <c r="K457" s="50"/>
      <c r="L457" s="85" t="s">
        <v>2437</v>
      </c>
      <c r="M457" s="23"/>
    </row>
    <row r="458" spans="1:13" x14ac:dyDescent="0.25">
      <c r="A458" s="8" t="s">
        <v>2376</v>
      </c>
      <c r="B458" s="8" t="s">
        <v>2368</v>
      </c>
      <c r="C458" s="84" t="s">
        <v>422</v>
      </c>
      <c r="D458" s="84" t="s">
        <v>2450</v>
      </c>
      <c r="E458" s="8" t="s">
        <v>2451</v>
      </c>
      <c r="F458" s="11" t="s">
        <v>2</v>
      </c>
      <c r="G458" s="10" t="s">
        <v>2100</v>
      </c>
      <c r="H458" s="11" t="s">
        <v>72</v>
      </c>
      <c r="I458" s="12">
        <v>444000</v>
      </c>
      <c r="J458" s="9">
        <v>444000</v>
      </c>
      <c r="K458" s="50" t="s">
        <v>2099</v>
      </c>
      <c r="L458" s="85"/>
      <c r="M458" s="23"/>
    </row>
    <row r="459" spans="1:13" ht="11.25" customHeight="1" x14ac:dyDescent="0.25">
      <c r="A459" s="8" t="s">
        <v>2377</v>
      </c>
      <c r="B459" s="8" t="s">
        <v>2368</v>
      </c>
      <c r="C459" s="84" t="s">
        <v>2479</v>
      </c>
      <c r="D459" s="84" t="s">
        <v>1216</v>
      </c>
      <c r="E459" s="8" t="s">
        <v>1217</v>
      </c>
      <c r="F459" s="11" t="s">
        <v>3</v>
      </c>
      <c r="G459" s="11">
        <v>55300000</v>
      </c>
      <c r="H459" s="11" t="s">
        <v>2480</v>
      </c>
      <c r="I459" s="12">
        <v>1635</v>
      </c>
      <c r="J459" s="9">
        <v>1610.35</v>
      </c>
      <c r="K459" s="50"/>
      <c r="L459" s="85" t="s">
        <v>2481</v>
      </c>
      <c r="M459" s="23"/>
    </row>
    <row r="460" spans="1:13" ht="12.75" customHeight="1" x14ac:dyDescent="0.25">
      <c r="A460" s="8" t="s">
        <v>2378</v>
      </c>
      <c r="B460" s="8" t="s">
        <v>2475</v>
      </c>
      <c r="C460" s="84" t="s">
        <v>1505</v>
      </c>
      <c r="D460" s="84" t="s">
        <v>761</v>
      </c>
      <c r="E460" s="8" t="s">
        <v>762</v>
      </c>
      <c r="F460" s="11" t="s">
        <v>3</v>
      </c>
      <c r="G460" s="10" t="s">
        <v>755</v>
      </c>
      <c r="H460" s="11" t="s">
        <v>1147</v>
      </c>
      <c r="I460" s="12">
        <v>39.6</v>
      </c>
      <c r="J460" s="9">
        <v>39.6</v>
      </c>
      <c r="K460" s="50"/>
      <c r="L460" s="85" t="s">
        <v>2476</v>
      </c>
      <c r="M460" s="23"/>
    </row>
    <row r="461" spans="1:13" ht="12.75" customHeight="1" x14ac:dyDescent="0.25">
      <c r="A461" s="8" t="s">
        <v>3092</v>
      </c>
      <c r="B461" s="8" t="s">
        <v>2475</v>
      </c>
      <c r="C461" s="84" t="s">
        <v>2456</v>
      </c>
      <c r="D461" s="84" t="s">
        <v>2500</v>
      </c>
      <c r="E461" s="8" t="s">
        <v>2501</v>
      </c>
      <c r="F461" s="11" t="s">
        <v>3</v>
      </c>
      <c r="G461" s="10" t="s">
        <v>2058</v>
      </c>
      <c r="H461" s="11" t="s">
        <v>2502</v>
      </c>
      <c r="I461" s="12">
        <v>849.6</v>
      </c>
      <c r="J461" s="9">
        <v>849.6</v>
      </c>
      <c r="K461" s="50"/>
      <c r="L461" s="85" t="s">
        <v>2503</v>
      </c>
      <c r="M461" s="23"/>
    </row>
    <row r="462" spans="1:13" ht="12.75" customHeight="1" x14ac:dyDescent="0.25">
      <c r="A462" s="8" t="s">
        <v>2379</v>
      </c>
      <c r="B462" s="8" t="s">
        <v>2012</v>
      </c>
      <c r="C462" s="84" t="s">
        <v>277</v>
      </c>
      <c r="D462" s="84" t="s">
        <v>713</v>
      </c>
      <c r="E462" s="8" t="s">
        <v>714</v>
      </c>
      <c r="F462" s="11" t="s">
        <v>24</v>
      </c>
      <c r="G462" s="10" t="s">
        <v>233</v>
      </c>
      <c r="H462" s="11" t="s">
        <v>2277</v>
      </c>
      <c r="I462" s="12">
        <v>10000</v>
      </c>
      <c r="J462" s="9">
        <v>10000</v>
      </c>
      <c r="K462" s="50" t="s">
        <v>2276</v>
      </c>
      <c r="L462" s="85"/>
      <c r="M462" s="23"/>
    </row>
    <row r="463" spans="1:13" ht="12.75" customHeight="1" x14ac:dyDescent="0.25">
      <c r="A463" s="8" t="s">
        <v>2418</v>
      </c>
      <c r="B463" s="8" t="s">
        <v>2012</v>
      </c>
      <c r="C463" s="84" t="s">
        <v>2456</v>
      </c>
      <c r="D463" s="84" t="s">
        <v>2349</v>
      </c>
      <c r="E463" s="8" t="s">
        <v>2350</v>
      </c>
      <c r="F463" s="11" t="s">
        <v>3</v>
      </c>
      <c r="G463" s="10">
        <v>55300000</v>
      </c>
      <c r="H463" s="11" t="s">
        <v>2457</v>
      </c>
      <c r="I463" s="12">
        <v>610</v>
      </c>
      <c r="J463" s="9">
        <v>610</v>
      </c>
      <c r="K463" s="50"/>
      <c r="L463" s="85" t="s">
        <v>2465</v>
      </c>
      <c r="M463" s="23"/>
    </row>
    <row r="464" spans="1:13" ht="12.75" customHeight="1" x14ac:dyDescent="0.25">
      <c r="A464" s="8" t="s">
        <v>2419</v>
      </c>
      <c r="B464" s="8" t="s">
        <v>2012</v>
      </c>
      <c r="C464" s="84" t="s">
        <v>2456</v>
      </c>
      <c r="D464" s="84" t="s">
        <v>2380</v>
      </c>
      <c r="E464" s="8" t="s">
        <v>2410</v>
      </c>
      <c r="F464" s="11" t="s">
        <v>3</v>
      </c>
      <c r="G464" s="10">
        <v>55300000</v>
      </c>
      <c r="H464" s="11" t="s">
        <v>2477</v>
      </c>
      <c r="I464" s="12">
        <v>779.39</v>
      </c>
      <c r="J464" s="9">
        <v>779.39</v>
      </c>
      <c r="K464" s="50"/>
      <c r="L464" s="85" t="s">
        <v>2478</v>
      </c>
      <c r="M464" s="23"/>
    </row>
    <row r="465" spans="1:13" ht="12.75" customHeight="1" x14ac:dyDescent="0.25">
      <c r="A465" s="8" t="s">
        <v>2420</v>
      </c>
      <c r="B465" s="8" t="s">
        <v>2012</v>
      </c>
      <c r="C465" s="84" t="s">
        <v>2519</v>
      </c>
      <c r="D465" s="84" t="s">
        <v>753</v>
      </c>
      <c r="E465" s="8" t="s">
        <v>754</v>
      </c>
      <c r="F465" s="11" t="s">
        <v>3</v>
      </c>
      <c r="G465" s="10" t="s">
        <v>755</v>
      </c>
      <c r="H465" s="11" t="s">
        <v>1147</v>
      </c>
      <c r="I465" s="12">
        <v>136.6</v>
      </c>
      <c r="J465" s="9">
        <v>136.6</v>
      </c>
      <c r="K465" s="50"/>
      <c r="L465" s="85" t="s">
        <v>2521</v>
      </c>
      <c r="M465" s="23"/>
    </row>
    <row r="466" spans="1:13" ht="12.75" customHeight="1" x14ac:dyDescent="0.25">
      <c r="A466" s="8" t="s">
        <v>2421</v>
      </c>
      <c r="B466" s="8" t="s">
        <v>2218</v>
      </c>
      <c r="C466" s="84" t="s">
        <v>339</v>
      </c>
      <c r="D466" s="84" t="s">
        <v>2430</v>
      </c>
      <c r="E466" s="8" t="s">
        <v>2431</v>
      </c>
      <c r="F466" s="11" t="s">
        <v>24</v>
      </c>
      <c r="G466" s="10" t="s">
        <v>2279</v>
      </c>
      <c r="H466" s="11" t="s">
        <v>2280</v>
      </c>
      <c r="I466" s="12">
        <v>20000</v>
      </c>
      <c r="J466" s="9">
        <v>20000</v>
      </c>
      <c r="K466" s="50" t="s">
        <v>2278</v>
      </c>
      <c r="L466" s="85"/>
      <c r="M466" s="23"/>
    </row>
    <row r="467" spans="1:13" ht="12.75" customHeight="1" x14ac:dyDescent="0.25">
      <c r="A467" s="8" t="s">
        <v>2422</v>
      </c>
      <c r="B467" s="8" t="s">
        <v>2218</v>
      </c>
      <c r="C467" s="84" t="s">
        <v>1505</v>
      </c>
      <c r="D467" s="84" t="s">
        <v>2646</v>
      </c>
      <c r="E467" s="8" t="s">
        <v>2647</v>
      </c>
      <c r="F467" s="11" t="s">
        <v>3</v>
      </c>
      <c r="G467" s="10" t="s">
        <v>1694</v>
      </c>
      <c r="H467" s="11" t="s">
        <v>2648</v>
      </c>
      <c r="I467" s="12">
        <v>964.06</v>
      </c>
      <c r="J467" s="9">
        <v>964.06</v>
      </c>
      <c r="K467" s="50"/>
      <c r="L467" s="85" t="s">
        <v>2649</v>
      </c>
      <c r="M467" s="23"/>
    </row>
    <row r="468" spans="1:13" ht="12.75" customHeight="1" x14ac:dyDescent="0.25">
      <c r="A468" s="8" t="s">
        <v>2522</v>
      </c>
      <c r="B468" s="8" t="s">
        <v>1799</v>
      </c>
      <c r="C468" s="84" t="s">
        <v>1925</v>
      </c>
      <c r="D468" s="84" t="s">
        <v>2523</v>
      </c>
      <c r="E468" s="8" t="s">
        <v>2576</v>
      </c>
      <c r="F468" s="11" t="s">
        <v>3</v>
      </c>
      <c r="G468" s="10" t="s">
        <v>2577</v>
      </c>
      <c r="H468" s="11" t="s">
        <v>2578</v>
      </c>
      <c r="I468" s="12">
        <v>181.36</v>
      </c>
      <c r="J468" s="9">
        <v>181.36</v>
      </c>
      <c r="K468" s="50"/>
      <c r="L468" s="85" t="s">
        <v>2579</v>
      </c>
      <c r="M468" s="23"/>
    </row>
    <row r="469" spans="1:13" ht="12.75" customHeight="1" x14ac:dyDescent="0.25">
      <c r="A469" s="8" t="s">
        <v>2423</v>
      </c>
      <c r="B469" s="8" t="s">
        <v>2218</v>
      </c>
      <c r="C469" s="84" t="s">
        <v>2453</v>
      </c>
      <c r="D469" s="84" t="s">
        <v>2454</v>
      </c>
      <c r="E469" s="8" t="s">
        <v>2455</v>
      </c>
      <c r="F469" s="11" t="s">
        <v>24</v>
      </c>
      <c r="G469" s="10">
        <v>42122130</v>
      </c>
      <c r="H469" s="11" t="s">
        <v>2255</v>
      </c>
      <c r="I469" s="12">
        <v>48150</v>
      </c>
      <c r="J469" s="9">
        <v>48150</v>
      </c>
      <c r="K469" s="50" t="s">
        <v>2254</v>
      </c>
      <c r="L469" s="85"/>
      <c r="M469" s="23"/>
    </row>
    <row r="470" spans="1:13" ht="12.75" customHeight="1" x14ac:dyDescent="0.25">
      <c r="A470" s="8" t="s">
        <v>2424</v>
      </c>
      <c r="B470" s="8" t="s">
        <v>2504</v>
      </c>
      <c r="C470" s="84" t="s">
        <v>372</v>
      </c>
      <c r="D470" s="84" t="s">
        <v>2530</v>
      </c>
      <c r="E470" s="8" t="s">
        <v>2531</v>
      </c>
      <c r="F470" s="11" t="s">
        <v>3</v>
      </c>
      <c r="G470" s="10" t="s">
        <v>1694</v>
      </c>
      <c r="H470" s="11" t="s">
        <v>2532</v>
      </c>
      <c r="I470" s="12">
        <v>436.15</v>
      </c>
      <c r="J470" s="9">
        <v>436.15</v>
      </c>
      <c r="K470" s="50"/>
      <c r="L470" s="85" t="s">
        <v>2533</v>
      </c>
      <c r="M470" s="23"/>
    </row>
    <row r="471" spans="1:13" ht="12.75" customHeight="1" x14ac:dyDescent="0.25">
      <c r="A471" s="8" t="s">
        <v>2425</v>
      </c>
      <c r="B471" s="8" t="s">
        <v>2504</v>
      </c>
      <c r="C471" s="84" t="s">
        <v>1505</v>
      </c>
      <c r="D471" s="84" t="s">
        <v>2530</v>
      </c>
      <c r="E471" s="8" t="s">
        <v>2531</v>
      </c>
      <c r="F471" s="11" t="s">
        <v>3</v>
      </c>
      <c r="G471" s="10" t="s">
        <v>1694</v>
      </c>
      <c r="H471" s="11" t="s">
        <v>2532</v>
      </c>
      <c r="I471" s="12">
        <v>333.55</v>
      </c>
      <c r="J471" s="9">
        <v>333.55</v>
      </c>
      <c r="K471" s="50"/>
      <c r="L471" s="85" t="s">
        <v>2542</v>
      </c>
      <c r="M471" s="23"/>
    </row>
    <row r="472" spans="1:13" ht="12.75" customHeight="1" x14ac:dyDescent="0.25">
      <c r="A472" s="8" t="s">
        <v>2426</v>
      </c>
      <c r="B472" s="8" t="s">
        <v>2504</v>
      </c>
      <c r="C472" s="84" t="s">
        <v>277</v>
      </c>
      <c r="D472" s="84" t="s">
        <v>2505</v>
      </c>
      <c r="E472" s="8" t="s">
        <v>2506</v>
      </c>
      <c r="F472" s="11" t="s">
        <v>2</v>
      </c>
      <c r="G472" s="10" t="s">
        <v>2183</v>
      </c>
      <c r="H472" s="11" t="s">
        <v>2184</v>
      </c>
      <c r="I472" s="12">
        <v>26697.16</v>
      </c>
      <c r="J472" s="9">
        <v>26697.16</v>
      </c>
      <c r="K472" s="50" t="s">
        <v>2182</v>
      </c>
      <c r="L472" s="85"/>
      <c r="M472" s="23"/>
    </row>
    <row r="473" spans="1:13" ht="12.75" customHeight="1" x14ac:dyDescent="0.25">
      <c r="A473" s="8" t="s">
        <v>2427</v>
      </c>
      <c r="B473" s="8" t="s">
        <v>2179</v>
      </c>
      <c r="C473" s="84" t="s">
        <v>1925</v>
      </c>
      <c r="D473" s="84" t="s">
        <v>2516</v>
      </c>
      <c r="E473" s="8" t="s">
        <v>2517</v>
      </c>
      <c r="F473" s="11" t="s">
        <v>3</v>
      </c>
      <c r="G473" s="10" t="s">
        <v>740</v>
      </c>
      <c r="H473" s="11" t="s">
        <v>2518</v>
      </c>
      <c r="I473" s="12">
        <v>440</v>
      </c>
      <c r="J473" s="9">
        <v>440</v>
      </c>
      <c r="K473" s="50"/>
      <c r="L473" s="85" t="s">
        <v>2867</v>
      </c>
      <c r="M473" s="23"/>
    </row>
    <row r="474" spans="1:13" ht="12.75" customHeight="1" x14ac:dyDescent="0.25">
      <c r="A474" s="8" t="s">
        <v>2428</v>
      </c>
      <c r="B474" s="8" t="s">
        <v>2179</v>
      </c>
      <c r="C474" s="84" t="s">
        <v>2519</v>
      </c>
      <c r="D474" s="84" t="s">
        <v>2380</v>
      </c>
      <c r="E474" s="8" t="s">
        <v>2410</v>
      </c>
      <c r="F474" s="11" t="s">
        <v>3</v>
      </c>
      <c r="G474" s="10" t="s">
        <v>1694</v>
      </c>
      <c r="H474" s="11" t="s">
        <v>2520</v>
      </c>
      <c r="I474" s="12">
        <v>1220.71</v>
      </c>
      <c r="J474" s="9">
        <v>1220.71</v>
      </c>
      <c r="K474" s="50"/>
      <c r="L474" s="85" t="s">
        <v>3173</v>
      </c>
      <c r="M474" s="23"/>
    </row>
    <row r="475" spans="1:13" ht="12.75" customHeight="1" x14ac:dyDescent="0.25">
      <c r="A475" s="8" t="s">
        <v>2429</v>
      </c>
      <c r="B475" s="8" t="s">
        <v>2464</v>
      </c>
      <c r="C475" s="84" t="s">
        <v>2787</v>
      </c>
      <c r="D475" s="84" t="s">
        <v>1132</v>
      </c>
      <c r="E475" s="8" t="s">
        <v>1133</v>
      </c>
      <c r="F475" s="11" t="s">
        <v>2</v>
      </c>
      <c r="G475" s="10" t="s">
        <v>2177</v>
      </c>
      <c r="H475" s="11" t="s">
        <v>2178</v>
      </c>
      <c r="I475" s="12">
        <v>52652.24</v>
      </c>
      <c r="J475" s="9">
        <v>52652.23</v>
      </c>
      <c r="K475" s="50" t="s">
        <v>2176</v>
      </c>
      <c r="L475" s="85"/>
      <c r="M475" s="23"/>
    </row>
    <row r="476" spans="1:13" ht="12.75" customHeight="1" x14ac:dyDescent="0.25">
      <c r="A476" s="8" t="s">
        <v>2482</v>
      </c>
      <c r="B476" s="8" t="s">
        <v>2464</v>
      </c>
      <c r="C476" s="84" t="s">
        <v>2453</v>
      </c>
      <c r="D476" s="84" t="s">
        <v>1460</v>
      </c>
      <c r="E476" s="8" t="s">
        <v>1461</v>
      </c>
      <c r="F476" s="11" t="s">
        <v>3</v>
      </c>
      <c r="G476" s="10">
        <v>55300000</v>
      </c>
      <c r="H476" s="11" t="s">
        <v>2580</v>
      </c>
      <c r="I476" s="12">
        <v>591.67999999999995</v>
      </c>
      <c r="J476" s="9">
        <v>591.67999999999995</v>
      </c>
      <c r="K476" s="50"/>
      <c r="L476" s="85" t="s">
        <v>2581</v>
      </c>
      <c r="M476" s="23"/>
    </row>
    <row r="477" spans="1:13" ht="12.75" customHeight="1" x14ac:dyDescent="0.25">
      <c r="A477" s="8" t="s">
        <v>2483</v>
      </c>
      <c r="B477" s="8" t="s">
        <v>1943</v>
      </c>
      <c r="C477" s="84" t="s">
        <v>372</v>
      </c>
      <c r="D477" s="84" t="s">
        <v>1216</v>
      </c>
      <c r="E477" s="8" t="s">
        <v>1217</v>
      </c>
      <c r="F477" s="11" t="s">
        <v>3</v>
      </c>
      <c r="G477" s="10" t="s">
        <v>1694</v>
      </c>
      <c r="H477" s="11" t="s">
        <v>2606</v>
      </c>
      <c r="I477" s="12">
        <v>5300</v>
      </c>
      <c r="J477" s="9">
        <v>5283.9</v>
      </c>
      <c r="K477" s="50"/>
      <c r="L477" s="85" t="s">
        <v>2607</v>
      </c>
      <c r="M477" s="23"/>
    </row>
    <row r="478" spans="1:13" ht="12.75" customHeight="1" x14ac:dyDescent="0.25">
      <c r="A478" s="8" t="s">
        <v>2484</v>
      </c>
      <c r="B478" s="8" t="s">
        <v>1943</v>
      </c>
      <c r="C478" s="84" t="s">
        <v>2192</v>
      </c>
      <c r="D478" s="84" t="s">
        <v>2495</v>
      </c>
      <c r="E478" s="8" t="s">
        <v>2496</v>
      </c>
      <c r="F478" s="11" t="s">
        <v>24</v>
      </c>
      <c r="G478" s="10" t="s">
        <v>2264</v>
      </c>
      <c r="H478" s="11" t="s">
        <v>94</v>
      </c>
      <c r="I478" s="12">
        <v>2632</v>
      </c>
      <c r="J478" s="9">
        <v>2632</v>
      </c>
      <c r="K478" s="50" t="s">
        <v>2263</v>
      </c>
      <c r="L478" s="85"/>
      <c r="M478" s="23"/>
    </row>
    <row r="479" spans="1:13" ht="12.75" customHeight="1" x14ac:dyDescent="0.25">
      <c r="A479" s="8" t="s">
        <v>544</v>
      </c>
      <c r="B479" s="8" t="s">
        <v>1943</v>
      </c>
      <c r="C479" s="84" t="s">
        <v>1354</v>
      </c>
      <c r="D479" s="84" t="s">
        <v>2508</v>
      </c>
      <c r="E479" s="8" t="s">
        <v>2509</v>
      </c>
      <c r="F479" s="11" t="s">
        <v>2</v>
      </c>
      <c r="G479" s="10" t="s">
        <v>612</v>
      </c>
      <c r="H479" s="11" t="s">
        <v>102</v>
      </c>
      <c r="I479" s="12">
        <v>20000</v>
      </c>
      <c r="J479" s="9">
        <v>9993.3599999999988</v>
      </c>
      <c r="K479" s="50" t="s">
        <v>2172</v>
      </c>
      <c r="L479" s="85"/>
      <c r="M479" s="23"/>
    </row>
    <row r="480" spans="1:13" ht="12.75" customHeight="1" x14ac:dyDescent="0.25">
      <c r="A480" s="8" t="s">
        <v>2485</v>
      </c>
      <c r="B480" s="8" t="s">
        <v>1943</v>
      </c>
      <c r="C480" s="84" t="s">
        <v>3148</v>
      </c>
      <c r="D480" s="84" t="s">
        <v>182</v>
      </c>
      <c r="E480" s="8" t="s">
        <v>183</v>
      </c>
      <c r="F480" s="11" t="s">
        <v>3</v>
      </c>
      <c r="G480" s="10">
        <v>45453000</v>
      </c>
      <c r="H480" s="11" t="s">
        <v>2611</v>
      </c>
      <c r="I480" s="12">
        <v>272304.52</v>
      </c>
      <c r="J480" s="9">
        <v>254945.55</v>
      </c>
      <c r="K480" s="50"/>
      <c r="L480" s="85" t="s">
        <v>2612</v>
      </c>
      <c r="M480" s="23"/>
    </row>
    <row r="481" spans="1:13" ht="12.75" customHeight="1" x14ac:dyDescent="0.25">
      <c r="A481" s="8" t="s">
        <v>2486</v>
      </c>
      <c r="B481" s="8" t="s">
        <v>1985</v>
      </c>
      <c r="C481" s="84" t="s">
        <v>2507</v>
      </c>
      <c r="D481" s="84" t="s">
        <v>997</v>
      </c>
      <c r="E481" s="8" t="s">
        <v>998</v>
      </c>
      <c r="F481" s="11" t="s">
        <v>24</v>
      </c>
      <c r="G481" s="10">
        <v>34923000</v>
      </c>
      <c r="H481" s="11" t="s">
        <v>2366</v>
      </c>
      <c r="I481" s="12">
        <v>7120</v>
      </c>
      <c r="J481" s="9">
        <v>7120</v>
      </c>
      <c r="K481" s="50" t="s">
        <v>2337</v>
      </c>
      <c r="L481" s="85"/>
      <c r="M481" s="23"/>
    </row>
    <row r="482" spans="1:13" ht="12.75" customHeight="1" x14ac:dyDescent="0.25">
      <c r="A482" s="8" t="s">
        <v>2487</v>
      </c>
      <c r="B482" s="8" t="s">
        <v>1985</v>
      </c>
      <c r="C482" s="84" t="s">
        <v>2497</v>
      </c>
      <c r="D482" s="84" t="s">
        <v>2498</v>
      </c>
      <c r="E482" s="8" t="s">
        <v>2499</v>
      </c>
      <c r="F482" s="11" t="s">
        <v>24</v>
      </c>
      <c r="G482" s="10" t="s">
        <v>669</v>
      </c>
      <c r="H482" s="11" t="s">
        <v>2249</v>
      </c>
      <c r="I482" s="12">
        <v>2799</v>
      </c>
      <c r="J482" s="9">
        <v>2799</v>
      </c>
      <c r="K482" s="50" t="s">
        <v>2248</v>
      </c>
      <c r="L482" s="85"/>
      <c r="M482" s="23"/>
    </row>
    <row r="483" spans="1:13" ht="12.75" customHeight="1" x14ac:dyDescent="0.25">
      <c r="A483" s="8" t="s">
        <v>2488</v>
      </c>
      <c r="B483" s="8" t="s">
        <v>1985</v>
      </c>
      <c r="C483" s="84" t="s">
        <v>2507</v>
      </c>
      <c r="D483" s="84" t="s">
        <v>1545</v>
      </c>
      <c r="E483" s="8" t="s">
        <v>1546</v>
      </c>
      <c r="F483" s="11" t="s">
        <v>3</v>
      </c>
      <c r="G483" s="10" t="s">
        <v>2319</v>
      </c>
      <c r="H483" s="11" t="s">
        <v>74</v>
      </c>
      <c r="I483" s="12">
        <v>240</v>
      </c>
      <c r="J483" s="9">
        <v>240</v>
      </c>
      <c r="K483" s="50"/>
      <c r="L483" s="85" t="s">
        <v>2739</v>
      </c>
      <c r="M483" s="23"/>
    </row>
    <row r="484" spans="1:13" ht="12.75" customHeight="1" x14ac:dyDescent="0.25">
      <c r="A484" s="8" t="s">
        <v>2489</v>
      </c>
      <c r="B484" s="8" t="s">
        <v>2191</v>
      </c>
      <c r="C484" s="84" t="s">
        <v>2497</v>
      </c>
      <c r="D484" s="84" t="s">
        <v>2380</v>
      </c>
      <c r="E484" s="8" t="s">
        <v>2410</v>
      </c>
      <c r="F484" s="11" t="s">
        <v>3</v>
      </c>
      <c r="G484" s="10">
        <v>55300000</v>
      </c>
      <c r="H484" s="11" t="s">
        <v>2653</v>
      </c>
      <c r="I484" s="12">
        <v>253.82</v>
      </c>
      <c r="J484" s="9">
        <v>253.8</v>
      </c>
      <c r="K484" s="50"/>
      <c r="L484" s="85" t="s">
        <v>2654</v>
      </c>
      <c r="M484" s="23"/>
    </row>
    <row r="485" spans="1:13" ht="12.75" customHeight="1" x14ac:dyDescent="0.25">
      <c r="A485" s="8" t="s">
        <v>549</v>
      </c>
      <c r="B485" s="8" t="s">
        <v>2543</v>
      </c>
      <c r="C485" s="84" t="s">
        <v>2497</v>
      </c>
      <c r="D485" s="84" t="s">
        <v>2544</v>
      </c>
      <c r="E485" s="8" t="s">
        <v>2545</v>
      </c>
      <c r="F485" s="11" t="s">
        <v>2</v>
      </c>
      <c r="G485" s="10" t="s">
        <v>2274</v>
      </c>
      <c r="H485" s="11" t="s">
        <v>2275</v>
      </c>
      <c r="I485" s="12">
        <v>3000</v>
      </c>
      <c r="J485" s="9">
        <v>3000</v>
      </c>
      <c r="K485" s="50" t="s">
        <v>2273</v>
      </c>
      <c r="L485" s="85"/>
      <c r="M485" s="23"/>
    </row>
    <row r="486" spans="1:13" ht="12.75" customHeight="1" x14ac:dyDescent="0.25">
      <c r="A486" s="8" t="s">
        <v>2490</v>
      </c>
      <c r="B486" s="8" t="s">
        <v>2511</v>
      </c>
      <c r="C486" s="84" t="s">
        <v>2546</v>
      </c>
      <c r="D486" s="84" t="s">
        <v>2547</v>
      </c>
      <c r="E486" s="8" t="s">
        <v>2190</v>
      </c>
      <c r="F486" s="11" t="s">
        <v>24</v>
      </c>
      <c r="G486" s="10" t="s">
        <v>2142</v>
      </c>
      <c r="H486" s="11" t="s">
        <v>2369</v>
      </c>
      <c r="I486" s="12">
        <v>5290</v>
      </c>
      <c r="J486" s="9">
        <v>5290</v>
      </c>
      <c r="K486" s="50" t="s">
        <v>2367</v>
      </c>
      <c r="L486" s="85"/>
      <c r="M486" s="23"/>
    </row>
    <row r="487" spans="1:13" ht="12.75" customHeight="1" x14ac:dyDescent="0.25">
      <c r="A487" s="8" t="s">
        <v>2491</v>
      </c>
      <c r="B487" s="8" t="s">
        <v>2188</v>
      </c>
      <c r="C487" s="84" t="s">
        <v>2497</v>
      </c>
      <c r="D487" s="84" t="s">
        <v>761</v>
      </c>
      <c r="E487" s="8" t="s">
        <v>762</v>
      </c>
      <c r="F487" s="11" t="s">
        <v>3</v>
      </c>
      <c r="G487" s="10" t="s">
        <v>755</v>
      </c>
      <c r="H487" s="11" t="s">
        <v>1147</v>
      </c>
      <c r="I487" s="12">
        <v>445.17</v>
      </c>
      <c r="J487" s="9">
        <v>445.17</v>
      </c>
      <c r="K487" s="50"/>
      <c r="L487" s="85" t="s">
        <v>2934</v>
      </c>
      <c r="M487" s="23"/>
    </row>
    <row r="488" spans="1:13" ht="12.75" customHeight="1" x14ac:dyDescent="0.25">
      <c r="A488" s="8" t="s">
        <v>2492</v>
      </c>
      <c r="B488" s="8" t="s">
        <v>2188</v>
      </c>
      <c r="C488" s="84" t="s">
        <v>2497</v>
      </c>
      <c r="D488" s="84" t="s">
        <v>1638</v>
      </c>
      <c r="E488" s="8" t="s">
        <v>1639</v>
      </c>
      <c r="F488" s="11" t="s">
        <v>3</v>
      </c>
      <c r="G488" s="10" t="s">
        <v>740</v>
      </c>
      <c r="H488" s="11" t="s">
        <v>2582</v>
      </c>
      <c r="I488" s="12">
        <v>700</v>
      </c>
      <c r="J488" s="9">
        <v>700</v>
      </c>
      <c r="K488" s="50"/>
      <c r="L488" s="85" t="s">
        <v>2583</v>
      </c>
      <c r="M488" s="23"/>
    </row>
    <row r="489" spans="1:13" ht="12.75" customHeight="1" x14ac:dyDescent="0.25">
      <c r="A489" s="8" t="s">
        <v>553</v>
      </c>
      <c r="B489" s="8" t="s">
        <v>2440</v>
      </c>
      <c r="C489" s="84" t="s">
        <v>2548</v>
      </c>
      <c r="D489" s="84" t="s">
        <v>2549</v>
      </c>
      <c r="E489" s="8" t="s">
        <v>2550</v>
      </c>
      <c r="F489" s="11" t="s">
        <v>24</v>
      </c>
      <c r="G489" s="10" t="s">
        <v>2341</v>
      </c>
      <c r="H489" s="11" t="s">
        <v>2342</v>
      </c>
      <c r="I489" s="12">
        <v>1815</v>
      </c>
      <c r="J489" s="9">
        <v>1815</v>
      </c>
      <c r="K489" s="50" t="s">
        <v>2340</v>
      </c>
      <c r="L489" s="85"/>
      <c r="M489" s="23"/>
    </row>
    <row r="490" spans="1:13" ht="12.75" customHeight="1" x14ac:dyDescent="0.25">
      <c r="A490" s="8" t="s">
        <v>557</v>
      </c>
      <c r="B490" s="8" t="s">
        <v>2440</v>
      </c>
      <c r="C490" s="84" t="s">
        <v>2892</v>
      </c>
      <c r="D490" s="84" t="s">
        <v>2552</v>
      </c>
      <c r="E490" s="8" t="s">
        <v>2553</v>
      </c>
      <c r="F490" s="11" t="s">
        <v>24</v>
      </c>
      <c r="G490" s="10">
        <v>71320000</v>
      </c>
      <c r="H490" s="11" t="s">
        <v>2251</v>
      </c>
      <c r="I490" s="12">
        <v>2200</v>
      </c>
      <c r="J490" s="9">
        <v>2200</v>
      </c>
      <c r="K490" s="50" t="s">
        <v>2250</v>
      </c>
      <c r="L490" s="85"/>
      <c r="M490" s="23"/>
    </row>
    <row r="491" spans="1:13" ht="12.75" customHeight="1" x14ac:dyDescent="0.25">
      <c r="A491" s="8" t="s">
        <v>2493</v>
      </c>
      <c r="B491" s="8" t="s">
        <v>2440</v>
      </c>
      <c r="C491" s="84" t="s">
        <v>2572</v>
      </c>
      <c r="D491" s="84" t="s">
        <v>2573</v>
      </c>
      <c r="E491" s="8" t="s">
        <v>2574</v>
      </c>
      <c r="F491" s="11" t="s">
        <v>3</v>
      </c>
      <c r="G491" s="10">
        <v>18530000</v>
      </c>
      <c r="H491" s="11" t="s">
        <v>2575</v>
      </c>
      <c r="I491" s="12">
        <v>110</v>
      </c>
      <c r="J491" s="9">
        <v>110</v>
      </c>
      <c r="K491" s="50"/>
      <c r="L491" s="85" t="s">
        <v>2584</v>
      </c>
      <c r="M491" s="23"/>
    </row>
    <row r="492" spans="1:13" ht="12.75" customHeight="1" x14ac:dyDescent="0.25">
      <c r="A492" s="8" t="s">
        <v>2494</v>
      </c>
      <c r="B492" s="8" t="s">
        <v>2440</v>
      </c>
      <c r="C492" s="84" t="s">
        <v>2570</v>
      </c>
      <c r="D492" s="84" t="s">
        <v>761</v>
      </c>
      <c r="E492" s="8" t="s">
        <v>762</v>
      </c>
      <c r="F492" s="11" t="s">
        <v>3</v>
      </c>
      <c r="G492" s="10">
        <v>15930000</v>
      </c>
      <c r="H492" s="11" t="s">
        <v>1147</v>
      </c>
      <c r="I492" s="12">
        <v>55</v>
      </c>
      <c r="J492" s="9">
        <v>55</v>
      </c>
      <c r="K492" s="50"/>
      <c r="L492" s="85" t="s">
        <v>2571</v>
      </c>
      <c r="M492" s="23"/>
    </row>
    <row r="493" spans="1:13" ht="12.75" customHeight="1" x14ac:dyDescent="0.25">
      <c r="A493" s="8" t="s">
        <v>2554</v>
      </c>
      <c r="B493" s="8" t="s">
        <v>2195</v>
      </c>
      <c r="C493" s="84" t="s">
        <v>2566</v>
      </c>
      <c r="D493" s="84" t="s">
        <v>2567</v>
      </c>
      <c r="E493" s="8" t="s">
        <v>2568</v>
      </c>
      <c r="F493" s="11" t="s">
        <v>2</v>
      </c>
      <c r="G493" s="10" t="s">
        <v>2271</v>
      </c>
      <c r="H493" s="11" t="s">
        <v>2272</v>
      </c>
      <c r="I493" s="12">
        <v>4948.5</v>
      </c>
      <c r="J493" s="9">
        <v>4948.5</v>
      </c>
      <c r="K493" s="50" t="s">
        <v>2270</v>
      </c>
      <c r="L493" s="85"/>
      <c r="M493" s="23"/>
    </row>
    <row r="494" spans="1:13" ht="12.75" customHeight="1" x14ac:dyDescent="0.25">
      <c r="A494" s="8" t="s">
        <v>2555</v>
      </c>
      <c r="B494" s="8" t="s">
        <v>2195</v>
      </c>
      <c r="C494" s="84" t="s">
        <v>2569</v>
      </c>
      <c r="D494" s="84" t="s">
        <v>1781</v>
      </c>
      <c r="E494" s="8" t="s">
        <v>1782</v>
      </c>
      <c r="F494" s="11" t="s">
        <v>24</v>
      </c>
      <c r="G494" s="10" t="s">
        <v>2152</v>
      </c>
      <c r="H494" s="11" t="s">
        <v>91</v>
      </c>
      <c r="I494" s="12">
        <v>2897</v>
      </c>
      <c r="J494" s="9">
        <v>2897</v>
      </c>
      <c r="K494" s="50" t="s">
        <v>2310</v>
      </c>
      <c r="L494" s="85"/>
      <c r="M494" s="23"/>
    </row>
    <row r="495" spans="1:13" ht="12.75" customHeight="1" x14ac:dyDescent="0.25">
      <c r="A495" s="8" t="s">
        <v>2556</v>
      </c>
      <c r="B495" s="8" t="s">
        <v>2405</v>
      </c>
      <c r="C495" s="84" t="s">
        <v>2548</v>
      </c>
      <c r="D495" s="84" t="s">
        <v>1036</v>
      </c>
      <c r="E495" s="8" t="s">
        <v>1037</v>
      </c>
      <c r="F495" s="11" t="s">
        <v>2</v>
      </c>
      <c r="G495" s="10" t="s">
        <v>576</v>
      </c>
      <c r="H495" s="11" t="s">
        <v>2247</v>
      </c>
      <c r="I495" s="12">
        <v>1850</v>
      </c>
      <c r="J495" s="9">
        <v>1850</v>
      </c>
      <c r="K495" s="50" t="s">
        <v>2246</v>
      </c>
      <c r="L495" s="85"/>
      <c r="M495" s="23"/>
    </row>
    <row r="496" spans="1:13" ht="12.75" customHeight="1" x14ac:dyDescent="0.25">
      <c r="A496" s="8" t="s">
        <v>2557</v>
      </c>
      <c r="B496" s="8" t="s">
        <v>2405</v>
      </c>
      <c r="C496" s="84" t="s">
        <v>2656</v>
      </c>
      <c r="D496" s="84" t="s">
        <v>2657</v>
      </c>
      <c r="E496" s="8" t="s">
        <v>2658</v>
      </c>
      <c r="F496" s="11" t="s">
        <v>24</v>
      </c>
      <c r="G496" s="10" t="s">
        <v>2336</v>
      </c>
      <c r="H496" s="11" t="s">
        <v>2462</v>
      </c>
      <c r="I496" s="12">
        <v>3500</v>
      </c>
      <c r="J496" s="9">
        <v>3500</v>
      </c>
      <c r="K496" s="50" t="s">
        <v>2335</v>
      </c>
      <c r="L496" s="85"/>
      <c r="M496" s="23"/>
    </row>
    <row r="497" spans="1:13" ht="12.75" customHeight="1" x14ac:dyDescent="0.25">
      <c r="A497" s="8" t="s">
        <v>2558</v>
      </c>
      <c r="B497" s="8" t="s">
        <v>2405</v>
      </c>
      <c r="C497" s="84" t="s">
        <v>2402</v>
      </c>
      <c r="D497" s="84" t="s">
        <v>2783</v>
      </c>
      <c r="E497" s="8" t="s">
        <v>2784</v>
      </c>
      <c r="F497" s="11" t="s">
        <v>3</v>
      </c>
      <c r="G497" s="10" t="s">
        <v>1694</v>
      </c>
      <c r="H497" s="11" t="s">
        <v>2785</v>
      </c>
      <c r="I497" s="12">
        <v>2007.5</v>
      </c>
      <c r="J497" s="9">
        <v>2007.5</v>
      </c>
      <c r="K497" s="50"/>
      <c r="L497" s="85" t="s">
        <v>2786</v>
      </c>
      <c r="M497" s="23"/>
    </row>
    <row r="498" spans="1:13" ht="12.75" customHeight="1" x14ac:dyDescent="0.25">
      <c r="A498" s="8" t="s">
        <v>2559</v>
      </c>
      <c r="B498" s="8" t="s">
        <v>2405</v>
      </c>
      <c r="C498" s="84" t="s">
        <v>2402</v>
      </c>
      <c r="D498" s="84" t="s">
        <v>2783</v>
      </c>
      <c r="E498" s="8" t="s">
        <v>2784</v>
      </c>
      <c r="F498" s="11" t="s">
        <v>3</v>
      </c>
      <c r="G498" s="10" t="s">
        <v>755</v>
      </c>
      <c r="H498" s="11" t="s">
        <v>1147</v>
      </c>
      <c r="I498" s="12">
        <v>359</v>
      </c>
      <c r="J498" s="9">
        <v>359</v>
      </c>
      <c r="K498" s="50"/>
      <c r="L498" s="85" t="s">
        <v>2790</v>
      </c>
      <c r="M498" s="23"/>
    </row>
    <row r="499" spans="1:13" ht="12.75" customHeight="1" x14ac:dyDescent="0.25">
      <c r="A499" s="8" t="s">
        <v>2559</v>
      </c>
      <c r="B499" s="8" t="s">
        <v>2405</v>
      </c>
      <c r="C499" s="84" t="s">
        <v>2402</v>
      </c>
      <c r="D499" s="84" t="s">
        <v>2783</v>
      </c>
      <c r="E499" s="8" t="s">
        <v>2784</v>
      </c>
      <c r="F499" s="11" t="s">
        <v>3</v>
      </c>
      <c r="G499" s="10" t="s">
        <v>740</v>
      </c>
      <c r="H499" s="11" t="s">
        <v>2788</v>
      </c>
      <c r="I499" s="12">
        <v>66</v>
      </c>
      <c r="J499" s="9">
        <v>66</v>
      </c>
      <c r="K499" s="50"/>
      <c r="L499" s="85" t="s">
        <v>2790</v>
      </c>
      <c r="M499" s="23"/>
    </row>
    <row r="500" spans="1:13" ht="12.75" customHeight="1" x14ac:dyDescent="0.25">
      <c r="A500" s="8" t="s">
        <v>2559</v>
      </c>
      <c r="B500" s="8" t="s">
        <v>2405</v>
      </c>
      <c r="C500" s="84" t="s">
        <v>2402</v>
      </c>
      <c r="D500" s="84" t="s">
        <v>2783</v>
      </c>
      <c r="E500" s="8" t="s">
        <v>2784</v>
      </c>
      <c r="F500" s="11" t="s">
        <v>3</v>
      </c>
      <c r="G500" s="10" t="s">
        <v>2789</v>
      </c>
      <c r="H500" s="11" t="s">
        <v>34</v>
      </c>
      <c r="I500" s="12">
        <v>70</v>
      </c>
      <c r="J500" s="9">
        <v>70</v>
      </c>
      <c r="K500" s="50"/>
      <c r="L500" s="85" t="s">
        <v>2790</v>
      </c>
      <c r="M500" s="23"/>
    </row>
    <row r="501" spans="1:13" ht="12.75" customHeight="1" x14ac:dyDescent="0.25">
      <c r="A501" s="8" t="s">
        <v>2560</v>
      </c>
      <c r="B501" s="8" t="s">
        <v>2405</v>
      </c>
      <c r="C501" s="84" t="s">
        <v>277</v>
      </c>
      <c r="D501" s="84" t="s">
        <v>2710</v>
      </c>
      <c r="E501" s="8" t="s">
        <v>2711</v>
      </c>
      <c r="F501" s="11" t="s">
        <v>2</v>
      </c>
      <c r="G501" s="10" t="s">
        <v>161</v>
      </c>
      <c r="H501" s="11" t="s">
        <v>2003</v>
      </c>
      <c r="I501" s="12">
        <v>174950</v>
      </c>
      <c r="J501" s="9">
        <v>29259.8</v>
      </c>
      <c r="K501" s="50" t="s">
        <v>2002</v>
      </c>
      <c r="L501" s="85"/>
      <c r="M501" s="23"/>
    </row>
    <row r="502" spans="1:13" ht="12.75" customHeight="1" x14ac:dyDescent="0.25">
      <c r="A502" s="8" t="s">
        <v>2561</v>
      </c>
      <c r="B502" s="8" t="s">
        <v>2291</v>
      </c>
      <c r="C502" s="84" t="s">
        <v>372</v>
      </c>
      <c r="D502" s="84" t="s">
        <v>595</v>
      </c>
      <c r="E502" s="8" t="s">
        <v>596</v>
      </c>
      <c r="F502" s="11" t="s">
        <v>3</v>
      </c>
      <c r="G502" s="10" t="s">
        <v>496</v>
      </c>
      <c r="H502" s="8" t="s">
        <v>2673</v>
      </c>
      <c r="I502" s="12">
        <v>29047.55</v>
      </c>
      <c r="J502" s="9">
        <v>29047.55</v>
      </c>
      <c r="K502" s="50"/>
      <c r="L502" s="85" t="s">
        <v>2674</v>
      </c>
      <c r="M502" s="23"/>
    </row>
    <row r="503" spans="1:13" ht="12.75" customHeight="1" x14ac:dyDescent="0.25">
      <c r="A503" s="8" t="s">
        <v>2562</v>
      </c>
      <c r="B503" s="8" t="s">
        <v>2291</v>
      </c>
      <c r="C503" s="84" t="s">
        <v>2613</v>
      </c>
      <c r="D503" s="84" t="s">
        <v>1745</v>
      </c>
      <c r="E503" s="8" t="s">
        <v>1746</v>
      </c>
      <c r="F503" s="11" t="s">
        <v>3</v>
      </c>
      <c r="G503" s="10">
        <v>15861000</v>
      </c>
      <c r="H503" s="11" t="s">
        <v>2614</v>
      </c>
      <c r="I503" s="12">
        <v>270</v>
      </c>
      <c r="J503" s="9">
        <v>270</v>
      </c>
      <c r="K503" s="50"/>
      <c r="L503" s="85" t="s">
        <v>2615</v>
      </c>
      <c r="M503" s="23"/>
    </row>
    <row r="504" spans="1:13" ht="12.75" customHeight="1" x14ac:dyDescent="0.25">
      <c r="A504" s="8" t="s">
        <v>2563</v>
      </c>
      <c r="B504" s="8" t="s">
        <v>2291</v>
      </c>
      <c r="C504" s="84" t="s">
        <v>2638</v>
      </c>
      <c r="D504" s="84" t="s">
        <v>1624</v>
      </c>
      <c r="E504" s="8" t="s">
        <v>2639</v>
      </c>
      <c r="F504" s="11" t="s">
        <v>24</v>
      </c>
      <c r="G504" s="10" t="s">
        <v>878</v>
      </c>
      <c r="H504" s="11" t="s">
        <v>2461</v>
      </c>
      <c r="I504" s="12">
        <v>2440</v>
      </c>
      <c r="J504" s="9">
        <v>2440</v>
      </c>
      <c r="K504" s="50" t="s">
        <v>2460</v>
      </c>
      <c r="L504" s="85"/>
      <c r="M504" s="23"/>
    </row>
    <row r="505" spans="1:13" ht="12.75" customHeight="1" x14ac:dyDescent="0.25">
      <c r="A505" s="8" t="s">
        <v>2564</v>
      </c>
      <c r="B505" s="8" t="s">
        <v>2291</v>
      </c>
      <c r="C505" s="84" t="s">
        <v>2602</v>
      </c>
      <c r="D505" s="84" t="s">
        <v>622</v>
      </c>
      <c r="E505" s="8" t="s">
        <v>623</v>
      </c>
      <c r="F505" s="11" t="s">
        <v>24</v>
      </c>
      <c r="G505" s="10" t="s">
        <v>2416</v>
      </c>
      <c r="H505" s="11" t="s">
        <v>2417</v>
      </c>
      <c r="I505" s="12">
        <v>1940</v>
      </c>
      <c r="J505" s="9">
        <v>1940</v>
      </c>
      <c r="K505" s="50" t="s">
        <v>2415</v>
      </c>
      <c r="L505" s="85"/>
      <c r="M505" s="23"/>
    </row>
    <row r="506" spans="1:13" ht="12.75" customHeight="1" x14ac:dyDescent="0.25">
      <c r="A506" s="8" t="s">
        <v>2565</v>
      </c>
      <c r="B506" s="8" t="s">
        <v>2291</v>
      </c>
      <c r="C506" s="84" t="s">
        <v>2507</v>
      </c>
      <c r="D506" s="84" t="s">
        <v>1253</v>
      </c>
      <c r="E506" s="8" t="s">
        <v>1254</v>
      </c>
      <c r="F506" s="11" t="s">
        <v>24</v>
      </c>
      <c r="G506" s="10" t="s">
        <v>233</v>
      </c>
      <c r="H506" s="11" t="s">
        <v>1043</v>
      </c>
      <c r="I506" s="12">
        <v>12015</v>
      </c>
      <c r="J506" s="9">
        <v>12015</v>
      </c>
      <c r="K506" s="50" t="s">
        <v>2459</v>
      </c>
      <c r="L506" s="85"/>
      <c r="M506" s="23"/>
    </row>
    <row r="507" spans="1:13" ht="12.75" customHeight="1" x14ac:dyDescent="0.25">
      <c r="A507" s="8" t="s">
        <v>2585</v>
      </c>
      <c r="B507" s="8" t="s">
        <v>2291</v>
      </c>
      <c r="C507" s="84" t="s">
        <v>372</v>
      </c>
      <c r="D507" s="84" t="s">
        <v>1749</v>
      </c>
      <c r="E507" s="8" t="s">
        <v>1750</v>
      </c>
      <c r="F507" s="11" t="s">
        <v>24</v>
      </c>
      <c r="G507" s="10" t="s">
        <v>2259</v>
      </c>
      <c r="H507" s="11" t="s">
        <v>2260</v>
      </c>
      <c r="I507" s="12">
        <v>11878.5</v>
      </c>
      <c r="J507" s="9">
        <v>11878.5</v>
      </c>
      <c r="K507" s="50" t="s">
        <v>2258</v>
      </c>
      <c r="L507" s="85"/>
      <c r="M507" s="23"/>
    </row>
    <row r="508" spans="1:13" ht="12.75" customHeight="1" x14ac:dyDescent="0.25">
      <c r="A508" s="8" t="s">
        <v>2586</v>
      </c>
      <c r="B508" s="8" t="s">
        <v>2291</v>
      </c>
      <c r="C508" s="84" t="s">
        <v>2602</v>
      </c>
      <c r="D508" s="84" t="s">
        <v>2661</v>
      </c>
      <c r="E508" s="8" t="s">
        <v>2662</v>
      </c>
      <c r="F508" s="11" t="s">
        <v>24</v>
      </c>
      <c r="G508" s="10" t="s">
        <v>1804</v>
      </c>
      <c r="H508" s="11" t="s">
        <v>25</v>
      </c>
      <c r="I508" s="12">
        <v>6805</v>
      </c>
      <c r="J508" s="9">
        <v>6805</v>
      </c>
      <c r="K508" s="50" t="s">
        <v>2469</v>
      </c>
      <c r="L508" s="85"/>
      <c r="M508" s="23"/>
    </row>
    <row r="509" spans="1:13" ht="12.75" customHeight="1" x14ac:dyDescent="0.25">
      <c r="A509" s="8" t="s">
        <v>2587</v>
      </c>
      <c r="B509" s="8" t="s">
        <v>2291</v>
      </c>
      <c r="C509" s="84" t="s">
        <v>2613</v>
      </c>
      <c r="D509" s="84" t="s">
        <v>642</v>
      </c>
      <c r="E509" s="8" t="s">
        <v>643</v>
      </c>
      <c r="F509" s="11" t="s">
        <v>3</v>
      </c>
      <c r="G509" s="10">
        <v>92312130</v>
      </c>
      <c r="H509" s="11" t="s">
        <v>2659</v>
      </c>
      <c r="I509" s="12">
        <v>960</v>
      </c>
      <c r="J509" s="9">
        <v>960</v>
      </c>
      <c r="K509" s="50"/>
      <c r="L509" s="85" t="s">
        <v>2660</v>
      </c>
      <c r="M509" s="23"/>
    </row>
    <row r="510" spans="1:13" ht="12.75" customHeight="1" x14ac:dyDescent="0.25">
      <c r="A510" s="8" t="s">
        <v>2588</v>
      </c>
      <c r="B510" s="8" t="s">
        <v>2291</v>
      </c>
      <c r="C510" s="84" t="s">
        <v>372</v>
      </c>
      <c r="D510" s="84" t="s">
        <v>2921</v>
      </c>
      <c r="E510" s="8" t="s">
        <v>2922</v>
      </c>
      <c r="F510" s="11" t="s">
        <v>3</v>
      </c>
      <c r="G510" s="11">
        <v>55300000</v>
      </c>
      <c r="H510" s="11" t="s">
        <v>2923</v>
      </c>
      <c r="I510" s="12">
        <v>3486.9</v>
      </c>
      <c r="J510" s="9">
        <v>3486.9</v>
      </c>
      <c r="K510" s="50"/>
      <c r="L510" s="85" t="s">
        <v>2929</v>
      </c>
      <c r="M510" s="23"/>
    </row>
    <row r="511" spans="1:13" ht="12.75" customHeight="1" x14ac:dyDescent="0.25">
      <c r="A511" s="8" t="s">
        <v>2589</v>
      </c>
      <c r="B511" s="8" t="s">
        <v>2291</v>
      </c>
      <c r="C511" s="84" t="s">
        <v>2507</v>
      </c>
      <c r="D511" s="84" t="s">
        <v>2717</v>
      </c>
      <c r="E511" s="8" t="s">
        <v>2718</v>
      </c>
      <c r="F511" s="11" t="s">
        <v>3</v>
      </c>
      <c r="G511" s="10" t="s">
        <v>468</v>
      </c>
      <c r="H511" s="11" t="s">
        <v>2735</v>
      </c>
      <c r="I511" s="12">
        <v>763</v>
      </c>
      <c r="J511" s="9">
        <v>763</v>
      </c>
      <c r="K511" s="50"/>
      <c r="L511" s="85" t="s">
        <v>2736</v>
      </c>
      <c r="M511" s="23"/>
    </row>
    <row r="512" spans="1:13" ht="12.75" customHeight="1" x14ac:dyDescent="0.25">
      <c r="A512" s="8" t="s">
        <v>2590</v>
      </c>
      <c r="B512" s="8" t="s">
        <v>2291</v>
      </c>
      <c r="C512" s="84" t="s">
        <v>2613</v>
      </c>
      <c r="D512" s="84" t="s">
        <v>1624</v>
      </c>
      <c r="E512" s="8" t="s">
        <v>2639</v>
      </c>
      <c r="F512" s="11" t="s">
        <v>3</v>
      </c>
      <c r="G512" s="10" t="s">
        <v>669</v>
      </c>
      <c r="H512" s="11" t="s">
        <v>41</v>
      </c>
      <c r="I512" s="12">
        <v>285.60000000000002</v>
      </c>
      <c r="J512" s="9">
        <v>285.60000000000002</v>
      </c>
      <c r="K512" s="50"/>
      <c r="L512" s="85" t="s">
        <v>2740</v>
      </c>
      <c r="M512" s="23"/>
    </row>
    <row r="513" spans="1:13" ht="12.75" customHeight="1" x14ac:dyDescent="0.25">
      <c r="A513" s="8" t="s">
        <v>2591</v>
      </c>
      <c r="B513" s="8" t="s">
        <v>2291</v>
      </c>
      <c r="C513" s="84" t="s">
        <v>372</v>
      </c>
      <c r="D513" s="84" t="s">
        <v>1609</v>
      </c>
      <c r="E513" s="8" t="s">
        <v>2608</v>
      </c>
      <c r="F513" s="11" t="s">
        <v>3</v>
      </c>
      <c r="G513" s="10">
        <v>45453000</v>
      </c>
      <c r="H513" s="11" t="s">
        <v>2609</v>
      </c>
      <c r="I513" s="12">
        <v>34001.839999999997</v>
      </c>
      <c r="J513" s="9">
        <v>27299.53</v>
      </c>
      <c r="K513" s="50"/>
      <c r="L513" s="85" t="s">
        <v>2610</v>
      </c>
      <c r="M513" s="23"/>
    </row>
    <row r="514" spans="1:13" ht="12.75" customHeight="1" x14ac:dyDescent="0.25">
      <c r="A514" s="8" t="s">
        <v>2592</v>
      </c>
      <c r="B514" s="8" t="s">
        <v>2291</v>
      </c>
      <c r="C514" s="84" t="s">
        <v>2497</v>
      </c>
      <c r="D514" s="84" t="s">
        <v>2849</v>
      </c>
      <c r="E514" s="8" t="s">
        <v>2850</v>
      </c>
      <c r="F514" s="11" t="s">
        <v>3</v>
      </c>
      <c r="G514" s="10" t="s">
        <v>631</v>
      </c>
      <c r="H514" s="11" t="s">
        <v>2851</v>
      </c>
      <c r="I514" s="12">
        <v>250</v>
      </c>
      <c r="J514" s="9">
        <v>250</v>
      </c>
      <c r="K514" s="50"/>
      <c r="L514" s="85" t="s">
        <v>2855</v>
      </c>
      <c r="M514" s="23"/>
    </row>
    <row r="515" spans="1:13" ht="12.75" customHeight="1" x14ac:dyDescent="0.25">
      <c r="A515" s="8" t="s">
        <v>2593</v>
      </c>
      <c r="B515" s="8" t="s">
        <v>2291</v>
      </c>
      <c r="C515" s="84" t="s">
        <v>2791</v>
      </c>
      <c r="D515" s="84" t="s">
        <v>629</v>
      </c>
      <c r="E515" s="8" t="s">
        <v>630</v>
      </c>
      <c r="F515" s="11" t="s">
        <v>3</v>
      </c>
      <c r="G515" s="10" t="s">
        <v>1694</v>
      </c>
      <c r="H515" s="11" t="s">
        <v>2792</v>
      </c>
      <c r="I515" s="12">
        <v>1681.25</v>
      </c>
      <c r="J515" s="9">
        <v>1681.25</v>
      </c>
      <c r="K515" s="50"/>
      <c r="L515" s="85" t="s">
        <v>2793</v>
      </c>
      <c r="M515" s="23"/>
    </row>
    <row r="516" spans="1:13" ht="12.75" customHeight="1" x14ac:dyDescent="0.25">
      <c r="A516" s="8" t="s">
        <v>2594</v>
      </c>
      <c r="B516" s="8" t="s">
        <v>2291</v>
      </c>
      <c r="C516" s="84" t="s">
        <v>2613</v>
      </c>
      <c r="D516" s="84" t="s">
        <v>864</v>
      </c>
      <c r="E516" s="8" t="s">
        <v>865</v>
      </c>
      <c r="F516" s="11" t="s">
        <v>3</v>
      </c>
      <c r="G516" s="10" t="s">
        <v>669</v>
      </c>
      <c r="H516" s="11" t="s">
        <v>2721</v>
      </c>
      <c r="I516" s="12">
        <v>2400</v>
      </c>
      <c r="J516" s="9">
        <v>2400</v>
      </c>
      <c r="K516" s="50"/>
      <c r="L516" s="85" t="s">
        <v>2722</v>
      </c>
      <c r="M516" s="23"/>
    </row>
    <row r="517" spans="1:13" ht="12.75" customHeight="1" x14ac:dyDescent="0.25">
      <c r="A517" s="8" t="s">
        <v>2595</v>
      </c>
      <c r="B517" s="8" t="s">
        <v>2291</v>
      </c>
      <c r="C517" s="84" t="s">
        <v>2672</v>
      </c>
      <c r="D517" s="84" t="s">
        <v>2794</v>
      </c>
      <c r="E517" s="8" t="s">
        <v>1807</v>
      </c>
      <c r="F517" s="11" t="s">
        <v>3</v>
      </c>
      <c r="G517" s="10" t="s">
        <v>468</v>
      </c>
      <c r="H517" s="11" t="s">
        <v>2795</v>
      </c>
      <c r="I517" s="12">
        <v>5232</v>
      </c>
      <c r="J517" s="9">
        <v>5232</v>
      </c>
      <c r="K517" s="50"/>
      <c r="L517" s="85" t="s">
        <v>2796</v>
      </c>
      <c r="M517" s="23"/>
    </row>
    <row r="518" spans="1:13" ht="12.75" customHeight="1" x14ac:dyDescent="0.25">
      <c r="A518" s="8" t="s">
        <v>2596</v>
      </c>
      <c r="B518" s="8" t="s">
        <v>2291</v>
      </c>
      <c r="C518" s="84" t="s">
        <v>2602</v>
      </c>
      <c r="D518" s="84" t="s">
        <v>668</v>
      </c>
      <c r="E518" s="8" t="s">
        <v>667</v>
      </c>
      <c r="F518" s="11" t="s">
        <v>3</v>
      </c>
      <c r="G518" s="10" t="s">
        <v>669</v>
      </c>
      <c r="H518" s="11" t="s">
        <v>2723</v>
      </c>
      <c r="I518" s="12">
        <v>7140</v>
      </c>
      <c r="J518" s="9">
        <v>7140</v>
      </c>
      <c r="K518" s="50"/>
      <c r="L518" s="85" t="s">
        <v>2724</v>
      </c>
      <c r="M518" s="23"/>
    </row>
    <row r="519" spans="1:13" ht="12.75" customHeight="1" x14ac:dyDescent="0.25">
      <c r="A519" s="8" t="s">
        <v>2597</v>
      </c>
      <c r="B519" s="8" t="s">
        <v>2327</v>
      </c>
      <c r="C519" s="84" t="s">
        <v>2613</v>
      </c>
      <c r="D519" s="84" t="s">
        <v>2650</v>
      </c>
      <c r="E519" s="8" t="s">
        <v>2651</v>
      </c>
      <c r="F519" s="11" t="s">
        <v>3</v>
      </c>
      <c r="G519" s="10">
        <v>92521000</v>
      </c>
      <c r="H519" s="11" t="s">
        <v>2652</v>
      </c>
      <c r="I519" s="12">
        <v>235</v>
      </c>
      <c r="J519" s="9">
        <v>175</v>
      </c>
      <c r="K519" s="50"/>
      <c r="L519" s="85" t="s">
        <v>2655</v>
      </c>
      <c r="M519" s="23"/>
    </row>
    <row r="520" spans="1:13" ht="12.75" customHeight="1" x14ac:dyDescent="0.25">
      <c r="A520" s="8" t="s">
        <v>2598</v>
      </c>
      <c r="B520" s="8" t="s">
        <v>2327</v>
      </c>
      <c r="C520" s="84" t="s">
        <v>2640</v>
      </c>
      <c r="D520" s="84" t="s">
        <v>2641</v>
      </c>
      <c r="E520" s="8" t="s">
        <v>2642</v>
      </c>
      <c r="F520" s="11" t="s">
        <v>3</v>
      </c>
      <c r="G520" s="10">
        <v>63512000</v>
      </c>
      <c r="H520" s="11" t="s">
        <v>2644</v>
      </c>
      <c r="I520" s="12">
        <v>170</v>
      </c>
      <c r="J520" s="9">
        <v>170</v>
      </c>
      <c r="K520" s="50"/>
      <c r="L520" s="85" t="s">
        <v>2645</v>
      </c>
      <c r="M520" s="23"/>
    </row>
    <row r="521" spans="1:13" ht="12.75" customHeight="1" x14ac:dyDescent="0.25">
      <c r="A521" s="8" t="s">
        <v>2599</v>
      </c>
      <c r="B521" s="8" t="s">
        <v>2327</v>
      </c>
      <c r="C521" s="84" t="s">
        <v>2613</v>
      </c>
      <c r="D521" s="84" t="s">
        <v>2616</v>
      </c>
      <c r="E521" s="8" t="s">
        <v>2617</v>
      </c>
      <c r="F521" s="11" t="s">
        <v>3</v>
      </c>
      <c r="G521" s="10">
        <v>60170000</v>
      </c>
      <c r="H521" s="11" t="s">
        <v>2643</v>
      </c>
      <c r="I521" s="12">
        <v>1260</v>
      </c>
      <c r="J521" s="9">
        <v>1260</v>
      </c>
      <c r="K521" s="50"/>
      <c r="L521" s="85" t="s">
        <v>2725</v>
      </c>
      <c r="M521" s="23"/>
    </row>
    <row r="522" spans="1:13" ht="12.75" customHeight="1" x14ac:dyDescent="0.25">
      <c r="A522" s="8" t="s">
        <v>2600</v>
      </c>
      <c r="B522" s="8" t="s">
        <v>2327</v>
      </c>
      <c r="C522" s="84" t="s">
        <v>2640</v>
      </c>
      <c r="D522" s="84" t="s">
        <v>2762</v>
      </c>
      <c r="E522" s="8" t="s">
        <v>2763</v>
      </c>
      <c r="F522" s="11" t="s">
        <v>3</v>
      </c>
      <c r="G522" s="10" t="s">
        <v>740</v>
      </c>
      <c r="H522" s="11" t="s">
        <v>2764</v>
      </c>
      <c r="I522" s="12">
        <v>2200</v>
      </c>
      <c r="J522" s="9">
        <v>2200</v>
      </c>
      <c r="K522" s="50"/>
      <c r="L522" s="85" t="s">
        <v>2765</v>
      </c>
      <c r="M522" s="23"/>
    </row>
    <row r="523" spans="1:13" ht="12.75" customHeight="1" x14ac:dyDescent="0.25">
      <c r="A523" s="8" t="s">
        <v>2601</v>
      </c>
      <c r="B523" s="8" t="s">
        <v>2327</v>
      </c>
      <c r="C523" s="84" t="s">
        <v>2640</v>
      </c>
      <c r="D523" s="84" t="s">
        <v>761</v>
      </c>
      <c r="E523" s="8" t="s">
        <v>762</v>
      </c>
      <c r="F523" s="11" t="s">
        <v>3</v>
      </c>
      <c r="G523" s="10" t="s">
        <v>755</v>
      </c>
      <c r="H523" s="11" t="s">
        <v>1147</v>
      </c>
      <c r="I523" s="12">
        <v>794.2</v>
      </c>
      <c r="J523" s="9">
        <v>794.2</v>
      </c>
      <c r="K523" s="50"/>
      <c r="L523" s="85" t="s">
        <v>2761</v>
      </c>
      <c r="M523" s="23"/>
    </row>
    <row r="524" spans="1:13" ht="12.75" customHeight="1" x14ac:dyDescent="0.25">
      <c r="A524" s="8" t="s">
        <v>2618</v>
      </c>
      <c r="B524" s="8" t="s">
        <v>2327</v>
      </c>
      <c r="C524" s="84" t="s">
        <v>2602</v>
      </c>
      <c r="D524" s="84" t="s">
        <v>2380</v>
      </c>
      <c r="E524" s="8" t="s">
        <v>2410</v>
      </c>
      <c r="F524" s="11" t="s">
        <v>3</v>
      </c>
      <c r="G524" s="10" t="s">
        <v>1694</v>
      </c>
      <c r="H524" s="11" t="s">
        <v>2737</v>
      </c>
      <c r="I524" s="12">
        <v>4191.9399999999996</v>
      </c>
      <c r="J524" s="9">
        <v>4191.9399999999996</v>
      </c>
      <c r="K524" s="50"/>
      <c r="L524" s="85" t="s">
        <v>2738</v>
      </c>
      <c r="M524" s="23"/>
    </row>
    <row r="525" spans="1:13" ht="12.75" customHeight="1" x14ac:dyDescent="0.25">
      <c r="A525" s="8" t="s">
        <v>2619</v>
      </c>
      <c r="B525" s="8" t="s">
        <v>2224</v>
      </c>
      <c r="C525" s="84" t="s">
        <v>2507</v>
      </c>
      <c r="D525" s="84" t="s">
        <v>2717</v>
      </c>
      <c r="E525" s="8" t="s">
        <v>2718</v>
      </c>
      <c r="F525" s="11" t="s">
        <v>3</v>
      </c>
      <c r="G525" s="10" t="s">
        <v>468</v>
      </c>
      <c r="H525" s="11" t="s">
        <v>2719</v>
      </c>
      <c r="I525" s="12">
        <v>433</v>
      </c>
      <c r="J525" s="9">
        <v>433</v>
      </c>
      <c r="K525" s="50"/>
      <c r="L525" s="85" t="s">
        <v>2720</v>
      </c>
      <c r="M525" s="23"/>
    </row>
    <row r="526" spans="1:13" ht="12.75" customHeight="1" x14ac:dyDescent="0.25">
      <c r="A526" s="8" t="s">
        <v>2620</v>
      </c>
      <c r="B526" s="8" t="s">
        <v>2224</v>
      </c>
      <c r="C526" s="84" t="s">
        <v>2602</v>
      </c>
      <c r="D526" s="84" t="s">
        <v>2634</v>
      </c>
      <c r="E526" s="8" t="s">
        <v>2635</v>
      </c>
      <c r="F526" s="11" t="s">
        <v>3</v>
      </c>
      <c r="G526" s="10">
        <v>63514000</v>
      </c>
      <c r="H526" s="11" t="s">
        <v>2636</v>
      </c>
      <c r="I526" s="12">
        <v>125</v>
      </c>
      <c r="J526" s="9">
        <v>125</v>
      </c>
      <c r="K526" s="50"/>
      <c r="L526" s="85" t="s">
        <v>2637</v>
      </c>
      <c r="M526" s="23"/>
    </row>
    <row r="527" spans="1:13" ht="12.75" customHeight="1" x14ac:dyDescent="0.25">
      <c r="A527" s="8" t="s">
        <v>2621</v>
      </c>
      <c r="B527" s="8" t="s">
        <v>2224</v>
      </c>
      <c r="C527" s="84" t="s">
        <v>2628</v>
      </c>
      <c r="D527" s="84" t="s">
        <v>412</v>
      </c>
      <c r="E527" s="8" t="s">
        <v>413</v>
      </c>
      <c r="F527" s="11" t="s">
        <v>2</v>
      </c>
      <c r="G527" s="10" t="s">
        <v>2307</v>
      </c>
      <c r="H527" s="11" t="s">
        <v>69</v>
      </c>
      <c r="I527" s="12">
        <v>694000</v>
      </c>
      <c r="J527" s="9">
        <v>694000</v>
      </c>
      <c r="K527" s="50" t="s">
        <v>2306</v>
      </c>
      <c r="L527" s="85"/>
      <c r="M527" s="23"/>
    </row>
    <row r="528" spans="1:13" ht="12.75" customHeight="1" x14ac:dyDescent="0.25">
      <c r="A528" s="8" t="s">
        <v>2622</v>
      </c>
      <c r="B528" s="8" t="s">
        <v>2224</v>
      </c>
      <c r="C528" s="84" t="s">
        <v>2633</v>
      </c>
      <c r="D528" s="84" t="s">
        <v>2076</v>
      </c>
      <c r="E528" s="8" t="s">
        <v>2077</v>
      </c>
      <c r="F528" s="11" t="s">
        <v>2</v>
      </c>
      <c r="G528" s="10">
        <v>39130000</v>
      </c>
      <c r="H528" s="11" t="s">
        <v>2253</v>
      </c>
      <c r="I528" s="12">
        <v>10294.799999999999</v>
      </c>
      <c r="J528" s="9">
        <v>10294.799999999999</v>
      </c>
      <c r="K528" s="50" t="s">
        <v>2252</v>
      </c>
      <c r="L528" s="85"/>
      <c r="M528" s="23"/>
    </row>
    <row r="529" spans="1:13" ht="12.75" customHeight="1" x14ac:dyDescent="0.25">
      <c r="A529" s="8" t="s">
        <v>2775</v>
      </c>
      <c r="B529" s="8" t="s">
        <v>2224</v>
      </c>
      <c r="C529" s="84" t="s">
        <v>372</v>
      </c>
      <c r="D529" s="84" t="s">
        <v>2500</v>
      </c>
      <c r="E529" s="8" t="s">
        <v>2501</v>
      </c>
      <c r="F529" s="11" t="s">
        <v>3</v>
      </c>
      <c r="G529" s="10">
        <v>55100000</v>
      </c>
      <c r="H529" s="11" t="s">
        <v>2776</v>
      </c>
      <c r="I529" s="12">
        <v>4887</v>
      </c>
      <c r="J529" s="9">
        <v>4887</v>
      </c>
      <c r="K529" s="50"/>
      <c r="L529" s="85" t="s">
        <v>2780</v>
      </c>
      <c r="M529" s="23"/>
    </row>
    <row r="530" spans="1:13" ht="12.75" customHeight="1" x14ac:dyDescent="0.25">
      <c r="A530" s="8" t="s">
        <v>2775</v>
      </c>
      <c r="B530" s="8" t="s">
        <v>2224</v>
      </c>
      <c r="C530" s="84" t="s">
        <v>372</v>
      </c>
      <c r="D530" s="84" t="s">
        <v>2500</v>
      </c>
      <c r="E530" s="8" t="s">
        <v>2501</v>
      </c>
      <c r="F530" s="11" t="s">
        <v>3</v>
      </c>
      <c r="G530" s="10">
        <v>55300000</v>
      </c>
      <c r="H530" s="11" t="s">
        <v>2777</v>
      </c>
      <c r="I530" s="12">
        <v>19357.28</v>
      </c>
      <c r="J530" s="9">
        <v>19357.28</v>
      </c>
      <c r="K530" s="50"/>
      <c r="L530" s="85" t="s">
        <v>2780</v>
      </c>
      <c r="M530" s="23"/>
    </row>
    <row r="531" spans="1:13" ht="12.75" customHeight="1" x14ac:dyDescent="0.25">
      <c r="A531" s="8" t="s">
        <v>2623</v>
      </c>
      <c r="B531" s="8" t="s">
        <v>2224</v>
      </c>
      <c r="C531" s="84" t="s">
        <v>2672</v>
      </c>
      <c r="D531" s="84" t="s">
        <v>1749</v>
      </c>
      <c r="E531" s="8" t="s">
        <v>1750</v>
      </c>
      <c r="F531" s="11" t="s">
        <v>2</v>
      </c>
      <c r="G531" s="10" t="s">
        <v>2332</v>
      </c>
      <c r="H531" s="11" t="s">
        <v>51</v>
      </c>
      <c r="I531" s="12">
        <v>484</v>
      </c>
      <c r="J531" s="9">
        <v>484</v>
      </c>
      <c r="K531" s="50" t="s">
        <v>2331</v>
      </c>
      <c r="L531" s="85"/>
      <c r="M531" s="23"/>
    </row>
    <row r="532" spans="1:13" ht="12.75" customHeight="1" x14ac:dyDescent="0.25">
      <c r="A532" s="8" t="s">
        <v>2624</v>
      </c>
      <c r="B532" s="8" t="s">
        <v>2224</v>
      </c>
      <c r="C532" s="84" t="s">
        <v>2613</v>
      </c>
      <c r="D532" s="84" t="s">
        <v>2726</v>
      </c>
      <c r="E532" s="8" t="s">
        <v>2732</v>
      </c>
      <c r="F532" s="11" t="s">
        <v>3</v>
      </c>
      <c r="G532" s="10" t="s">
        <v>644</v>
      </c>
      <c r="H532" s="11" t="s">
        <v>2727</v>
      </c>
      <c r="I532" s="12">
        <v>4000</v>
      </c>
      <c r="J532" s="9">
        <v>4000</v>
      </c>
      <c r="K532" s="50"/>
      <c r="L532" s="85" t="s">
        <v>2733</v>
      </c>
      <c r="M532" s="23"/>
    </row>
    <row r="533" spans="1:13" ht="12.75" customHeight="1" x14ac:dyDescent="0.25">
      <c r="A533" s="8" t="s">
        <v>2625</v>
      </c>
      <c r="B533" s="8" t="s">
        <v>2224</v>
      </c>
      <c r="C533" s="84" t="s">
        <v>277</v>
      </c>
      <c r="D533" s="84" t="s">
        <v>409</v>
      </c>
      <c r="E533" s="8" t="s">
        <v>410</v>
      </c>
      <c r="F533" s="11" t="s">
        <v>3</v>
      </c>
      <c r="G533" s="10">
        <v>50110000</v>
      </c>
      <c r="H533" s="11" t="s">
        <v>100</v>
      </c>
      <c r="I533" s="12">
        <v>30000</v>
      </c>
      <c r="J533" s="9">
        <v>29830.850000000002</v>
      </c>
      <c r="K533" s="50"/>
      <c r="L533" s="85" t="s">
        <v>2753</v>
      </c>
      <c r="M533" s="23"/>
    </row>
    <row r="534" spans="1:13" ht="12.75" customHeight="1" x14ac:dyDescent="0.25">
      <c r="A534" s="8" t="s">
        <v>2626</v>
      </c>
      <c r="B534" s="8" t="s">
        <v>2387</v>
      </c>
      <c r="C534" s="84" t="s">
        <v>372</v>
      </c>
      <c r="D534" s="84" t="s">
        <v>595</v>
      </c>
      <c r="E534" s="8" t="s">
        <v>596</v>
      </c>
      <c r="F534" s="11" t="s">
        <v>3</v>
      </c>
      <c r="G534" s="10" t="s">
        <v>496</v>
      </c>
      <c r="H534" s="11" t="s">
        <v>730</v>
      </c>
      <c r="I534" s="12">
        <v>14572.2</v>
      </c>
      <c r="J534" s="9">
        <v>14572.2</v>
      </c>
      <c r="K534" s="50"/>
      <c r="L534" s="85" t="s">
        <v>2731</v>
      </c>
      <c r="M534" s="23"/>
    </row>
    <row r="535" spans="1:13" ht="12.75" customHeight="1" x14ac:dyDescent="0.25">
      <c r="A535" s="8" t="s">
        <v>2627</v>
      </c>
      <c r="B535" s="8" t="s">
        <v>2387</v>
      </c>
      <c r="C535" s="84" t="s">
        <v>2602</v>
      </c>
      <c r="D535" s="84" t="s">
        <v>2712</v>
      </c>
      <c r="E535" s="8" t="s">
        <v>2713</v>
      </c>
      <c r="F535" s="11" t="s">
        <v>3</v>
      </c>
      <c r="G535" s="10" t="s">
        <v>2714</v>
      </c>
      <c r="H535" s="11" t="s">
        <v>2715</v>
      </c>
      <c r="I535" s="12">
        <v>80</v>
      </c>
      <c r="J535" s="9">
        <v>80</v>
      </c>
      <c r="K535" s="50"/>
      <c r="L535" s="85" t="s">
        <v>2716</v>
      </c>
      <c r="M535" s="23"/>
    </row>
    <row r="536" spans="1:13" ht="12.75" customHeight="1" x14ac:dyDescent="0.25">
      <c r="A536" s="8" t="s">
        <v>2629</v>
      </c>
      <c r="B536" s="8" t="s">
        <v>2479</v>
      </c>
      <c r="C536" s="84" t="s">
        <v>2678</v>
      </c>
      <c r="D536" s="84" t="s">
        <v>1781</v>
      </c>
      <c r="E536" s="8" t="s">
        <v>1782</v>
      </c>
      <c r="F536" s="11" t="s">
        <v>24</v>
      </c>
      <c r="G536" s="10" t="s">
        <v>2468</v>
      </c>
      <c r="H536" s="11" t="s">
        <v>90</v>
      </c>
      <c r="I536" s="12">
        <v>2099</v>
      </c>
      <c r="J536" s="9">
        <v>2099</v>
      </c>
      <c r="K536" s="50" t="s">
        <v>2467</v>
      </c>
      <c r="L536" s="85"/>
      <c r="M536" s="23"/>
    </row>
    <row r="537" spans="1:13" ht="12.75" customHeight="1" x14ac:dyDescent="0.25">
      <c r="A537" s="8" t="s">
        <v>2630</v>
      </c>
      <c r="B537" s="8" t="s">
        <v>2479</v>
      </c>
      <c r="C537" s="84" t="s">
        <v>2675</v>
      </c>
      <c r="D537" s="84" t="s">
        <v>2676</v>
      </c>
      <c r="E537" s="8" t="s">
        <v>2677</v>
      </c>
      <c r="F537" s="11" t="s">
        <v>2</v>
      </c>
      <c r="G537" s="10" t="s">
        <v>122</v>
      </c>
      <c r="H537" s="11" t="s">
        <v>2334</v>
      </c>
      <c r="I537" s="12">
        <v>273969.59999999998</v>
      </c>
      <c r="J537" s="9">
        <v>271196.7</v>
      </c>
      <c r="K537" s="50" t="s">
        <v>2333</v>
      </c>
      <c r="L537" s="85"/>
      <c r="M537" s="23"/>
    </row>
    <row r="538" spans="1:13" ht="12.75" customHeight="1" x14ac:dyDescent="0.25">
      <c r="A538" s="8" t="s">
        <v>2631</v>
      </c>
      <c r="B538" s="8" t="s">
        <v>2479</v>
      </c>
      <c r="C538" s="84" t="s">
        <v>2602</v>
      </c>
      <c r="D538" s="84" t="s">
        <v>2741</v>
      </c>
      <c r="E538" s="8" t="s">
        <v>2742</v>
      </c>
      <c r="F538" s="11" t="s">
        <v>3</v>
      </c>
      <c r="G538" s="10" t="s">
        <v>468</v>
      </c>
      <c r="H538" s="11" t="s">
        <v>2743</v>
      </c>
      <c r="I538" s="12">
        <v>240</v>
      </c>
      <c r="J538" s="9">
        <v>240</v>
      </c>
      <c r="K538" s="50"/>
      <c r="L538" s="85" t="s">
        <v>2744</v>
      </c>
      <c r="M538" s="23"/>
    </row>
    <row r="539" spans="1:13" ht="12.75" customHeight="1" x14ac:dyDescent="0.25">
      <c r="A539" s="8" t="s">
        <v>2632</v>
      </c>
      <c r="B539" s="8" t="s">
        <v>2479</v>
      </c>
      <c r="C539" s="84" t="s">
        <v>2678</v>
      </c>
      <c r="D539" s="84" t="s">
        <v>1211</v>
      </c>
      <c r="E539" s="8" t="s">
        <v>1212</v>
      </c>
      <c r="F539" s="11" t="s">
        <v>3</v>
      </c>
      <c r="G539" s="10">
        <v>18530000</v>
      </c>
      <c r="H539" s="11" t="s">
        <v>2768</v>
      </c>
      <c r="I539" s="12">
        <v>165</v>
      </c>
      <c r="J539" s="9">
        <v>165</v>
      </c>
      <c r="K539" s="50"/>
      <c r="L539" s="85" t="s">
        <v>2769</v>
      </c>
      <c r="M539" s="23"/>
    </row>
    <row r="540" spans="1:13" ht="12.75" customHeight="1" x14ac:dyDescent="0.25">
      <c r="A540" s="8" t="s">
        <v>531</v>
      </c>
      <c r="B540" s="8" t="s">
        <v>2479</v>
      </c>
      <c r="C540" s="84" t="s">
        <v>2507</v>
      </c>
      <c r="D540" s="84" t="s">
        <v>2728</v>
      </c>
      <c r="E540" s="8" t="s">
        <v>2729</v>
      </c>
      <c r="F540" s="11" t="s">
        <v>3</v>
      </c>
      <c r="G540" s="10" t="s">
        <v>2577</v>
      </c>
      <c r="H540" s="11" t="s">
        <v>2730</v>
      </c>
      <c r="I540" s="12">
        <v>559.70000000000005</v>
      </c>
      <c r="J540" s="9">
        <v>559.70000000000005</v>
      </c>
      <c r="K540" s="50"/>
      <c r="L540" s="85" t="s">
        <v>2734</v>
      </c>
      <c r="M540" s="23"/>
    </row>
    <row r="541" spans="1:13" ht="12.75" customHeight="1" x14ac:dyDescent="0.25">
      <c r="A541" s="8" t="s">
        <v>2679</v>
      </c>
      <c r="B541" s="8" t="s">
        <v>2479</v>
      </c>
      <c r="C541" s="84" t="s">
        <v>2678</v>
      </c>
      <c r="D541" s="84" t="s">
        <v>2573</v>
      </c>
      <c r="E541" s="8" t="s">
        <v>2574</v>
      </c>
      <c r="F541" s="11" t="s">
        <v>3</v>
      </c>
      <c r="G541" s="10" t="s">
        <v>740</v>
      </c>
      <c r="H541" s="11" t="s">
        <v>2582</v>
      </c>
      <c r="I541" s="12">
        <v>535</v>
      </c>
      <c r="J541" s="9">
        <v>535</v>
      </c>
      <c r="K541" s="50"/>
      <c r="L541" s="85" t="s">
        <v>2814</v>
      </c>
      <c r="M541" s="23"/>
    </row>
    <row r="542" spans="1:13" ht="12.75" customHeight="1" x14ac:dyDescent="0.25">
      <c r="A542" s="8" t="s">
        <v>2680</v>
      </c>
      <c r="B542" s="8" t="s">
        <v>2479</v>
      </c>
      <c r="C542" s="84" t="s">
        <v>2678</v>
      </c>
      <c r="D542" s="84" t="s">
        <v>1211</v>
      </c>
      <c r="E542" s="8" t="s">
        <v>1212</v>
      </c>
      <c r="F542" s="11" t="s">
        <v>3</v>
      </c>
      <c r="G542" s="10">
        <v>18530000</v>
      </c>
      <c r="H542" s="11" t="s">
        <v>2766</v>
      </c>
      <c r="I542" s="12">
        <v>252</v>
      </c>
      <c r="J542" s="9">
        <v>252</v>
      </c>
      <c r="K542" s="50"/>
      <c r="L542" s="85" t="s">
        <v>2767</v>
      </c>
      <c r="M542" s="23"/>
    </row>
    <row r="543" spans="1:13" ht="12.75" customHeight="1" x14ac:dyDescent="0.25">
      <c r="A543" s="8" t="s">
        <v>2681</v>
      </c>
      <c r="B543" s="8" t="s">
        <v>2705</v>
      </c>
      <c r="C543" s="84" t="s">
        <v>372</v>
      </c>
      <c r="D543" s="84" t="s">
        <v>907</v>
      </c>
      <c r="E543" s="8" t="s">
        <v>908</v>
      </c>
      <c r="F543" s="11" t="s">
        <v>3</v>
      </c>
      <c r="G543" s="4">
        <v>55300000</v>
      </c>
      <c r="H543" s="11" t="s">
        <v>1522</v>
      </c>
      <c r="I543" s="12">
        <v>1700</v>
      </c>
      <c r="J543" s="9">
        <v>1647.01</v>
      </c>
      <c r="K543" s="50"/>
      <c r="L543" s="85" t="s">
        <v>3005</v>
      </c>
      <c r="M543" s="23"/>
    </row>
    <row r="544" spans="1:13" ht="12.75" customHeight="1" x14ac:dyDescent="0.25">
      <c r="A544" s="8" t="s">
        <v>2681</v>
      </c>
      <c r="B544" s="8" t="s">
        <v>2705</v>
      </c>
      <c r="C544" s="84" t="s">
        <v>372</v>
      </c>
      <c r="D544" s="84" t="s">
        <v>907</v>
      </c>
      <c r="E544" s="8" t="s">
        <v>908</v>
      </c>
      <c r="F544" s="11" t="s">
        <v>3</v>
      </c>
      <c r="G544" s="10" t="s">
        <v>909</v>
      </c>
      <c r="H544" s="11" t="s">
        <v>910</v>
      </c>
      <c r="I544" s="12">
        <v>300</v>
      </c>
      <c r="J544" s="9">
        <v>300</v>
      </c>
      <c r="K544" s="50"/>
      <c r="L544" s="85" t="s">
        <v>3005</v>
      </c>
      <c r="M544" s="23"/>
    </row>
    <row r="545" spans="1:13" ht="12.75" customHeight="1" x14ac:dyDescent="0.25">
      <c r="A545" s="8" t="s">
        <v>2682</v>
      </c>
      <c r="B545" s="8" t="s">
        <v>2705</v>
      </c>
      <c r="C545" s="84" t="s">
        <v>372</v>
      </c>
      <c r="D545" s="84" t="s">
        <v>2706</v>
      </c>
      <c r="E545" s="8" t="s">
        <v>2707</v>
      </c>
      <c r="F545" s="11" t="s">
        <v>24</v>
      </c>
      <c r="G545" s="10">
        <v>39295200</v>
      </c>
      <c r="H545" s="11" t="s">
        <v>2338</v>
      </c>
      <c r="I545" s="12">
        <v>1400</v>
      </c>
      <c r="J545" s="9">
        <v>1400</v>
      </c>
      <c r="K545" s="50" t="s">
        <v>2320</v>
      </c>
      <c r="L545" s="85"/>
      <c r="M545" s="23"/>
    </row>
    <row r="546" spans="1:13" ht="12.75" customHeight="1" x14ac:dyDescent="0.25">
      <c r="A546" s="8" t="s">
        <v>2683</v>
      </c>
      <c r="B546" s="8" t="s">
        <v>2705</v>
      </c>
      <c r="C546" s="84" t="s">
        <v>2755</v>
      </c>
      <c r="D546" s="84" t="s">
        <v>2756</v>
      </c>
      <c r="E546" s="8" t="s">
        <v>2757</v>
      </c>
      <c r="F546" s="11" t="s">
        <v>3</v>
      </c>
      <c r="G546" s="10">
        <v>45453000</v>
      </c>
      <c r="H546" s="11" t="s">
        <v>2758</v>
      </c>
      <c r="I546" s="12">
        <v>843849.58</v>
      </c>
      <c r="J546" s="9">
        <v>780073.57000000007</v>
      </c>
      <c r="K546" s="50"/>
      <c r="L546" s="85" t="s">
        <v>2759</v>
      </c>
      <c r="M546" s="23"/>
    </row>
    <row r="547" spans="1:13" ht="12.75" customHeight="1" x14ac:dyDescent="0.25">
      <c r="A547" s="8" t="s">
        <v>2684</v>
      </c>
      <c r="B547" s="8" t="s">
        <v>2705</v>
      </c>
      <c r="C547" s="84" t="s">
        <v>508</v>
      </c>
      <c r="D547" s="84" t="s">
        <v>412</v>
      </c>
      <c r="E547" s="8" t="s">
        <v>413</v>
      </c>
      <c r="F547" s="11" t="s">
        <v>3</v>
      </c>
      <c r="G547" s="10">
        <v>50110000</v>
      </c>
      <c r="H547" s="11" t="s">
        <v>2804</v>
      </c>
      <c r="I547" s="12">
        <v>50020</v>
      </c>
      <c r="J547" s="9">
        <v>0</v>
      </c>
      <c r="K547" s="50"/>
      <c r="L547" s="85" t="s">
        <v>2805</v>
      </c>
      <c r="M547" s="23"/>
    </row>
    <row r="548" spans="1:13" ht="12.75" customHeight="1" x14ac:dyDescent="0.25">
      <c r="A548" s="8" t="s">
        <v>2685</v>
      </c>
      <c r="B548" s="8" t="s">
        <v>2708</v>
      </c>
      <c r="C548" s="84" t="s">
        <v>2709</v>
      </c>
      <c r="D548" s="84" t="s">
        <v>2225</v>
      </c>
      <c r="E548" s="8" t="s">
        <v>2300</v>
      </c>
      <c r="F548" s="11" t="s">
        <v>24</v>
      </c>
      <c r="G548" s="10">
        <v>39222120</v>
      </c>
      <c r="H548" s="11" t="s">
        <v>81</v>
      </c>
      <c r="I548" s="12">
        <v>1180</v>
      </c>
      <c r="J548" s="9">
        <v>1180</v>
      </c>
      <c r="K548" s="50" t="s">
        <v>2540</v>
      </c>
      <c r="L548" s="85"/>
      <c r="M548" s="23"/>
    </row>
    <row r="549" spans="1:13" ht="12.75" customHeight="1" x14ac:dyDescent="0.25">
      <c r="A549" s="8" t="s">
        <v>2686</v>
      </c>
      <c r="B549" s="8" t="s">
        <v>2708</v>
      </c>
      <c r="C549" s="84" t="s">
        <v>508</v>
      </c>
      <c r="D549" s="84" t="s">
        <v>1458</v>
      </c>
      <c r="E549" s="8" t="s">
        <v>1459</v>
      </c>
      <c r="F549" s="11" t="s">
        <v>2</v>
      </c>
      <c r="G549" s="10" t="s">
        <v>2373</v>
      </c>
      <c r="H549" s="11" t="s">
        <v>2372</v>
      </c>
      <c r="I549" s="12">
        <v>2198.6799999999998</v>
      </c>
      <c r="J549" s="9">
        <v>2198.6799999999998</v>
      </c>
      <c r="K549" s="50" t="s">
        <v>2370</v>
      </c>
      <c r="L549" s="85"/>
      <c r="M549" s="23"/>
    </row>
    <row r="550" spans="1:13" ht="12.75" customHeight="1" x14ac:dyDescent="0.25">
      <c r="A550" s="8" t="s">
        <v>2687</v>
      </c>
      <c r="B550" s="8" t="s">
        <v>2708</v>
      </c>
      <c r="C550" s="84" t="s">
        <v>372</v>
      </c>
      <c r="D550" s="84" t="s">
        <v>1593</v>
      </c>
      <c r="E550" s="8" t="s">
        <v>1594</v>
      </c>
      <c r="F550" s="11" t="s">
        <v>24</v>
      </c>
      <c r="G550" s="10" t="s">
        <v>1904</v>
      </c>
      <c r="H550" s="11" t="s">
        <v>73</v>
      </c>
      <c r="I550" s="12">
        <v>4000</v>
      </c>
      <c r="J550" s="9">
        <v>4000</v>
      </c>
      <c r="K550" s="50" t="s">
        <v>2534</v>
      </c>
      <c r="L550" s="85"/>
      <c r="M550" s="23"/>
    </row>
    <row r="551" spans="1:13" ht="12.75" customHeight="1" x14ac:dyDescent="0.25">
      <c r="A551" s="8" t="s">
        <v>506</v>
      </c>
      <c r="B551" s="8" t="s">
        <v>2708</v>
      </c>
      <c r="C551" s="84" t="s">
        <v>372</v>
      </c>
      <c r="D551" s="84" t="s">
        <v>1593</v>
      </c>
      <c r="E551" s="8" t="s">
        <v>1594</v>
      </c>
      <c r="F551" s="11" t="s">
        <v>24</v>
      </c>
      <c r="G551" s="10" t="s">
        <v>2536</v>
      </c>
      <c r="H551" s="11" t="s">
        <v>59</v>
      </c>
      <c r="I551" s="12">
        <v>2100</v>
      </c>
      <c r="J551" s="9">
        <v>2100</v>
      </c>
      <c r="K551" s="50" t="s">
        <v>2535</v>
      </c>
      <c r="L551" s="85"/>
      <c r="M551" s="23"/>
    </row>
    <row r="552" spans="1:13" ht="12.75" customHeight="1" x14ac:dyDescent="0.25">
      <c r="A552" s="8" t="s">
        <v>2688</v>
      </c>
      <c r="B552" s="8" t="s">
        <v>2708</v>
      </c>
      <c r="C552" s="84" t="s">
        <v>372</v>
      </c>
      <c r="D552" s="84" t="s">
        <v>2498</v>
      </c>
      <c r="E552" s="8" t="s">
        <v>2499</v>
      </c>
      <c r="F552" s="11" t="s">
        <v>24</v>
      </c>
      <c r="G552" s="10" t="s">
        <v>669</v>
      </c>
      <c r="H552" s="11" t="s">
        <v>2539</v>
      </c>
      <c r="I552" s="12">
        <v>19498.96</v>
      </c>
      <c r="J552" s="9">
        <v>19498.96</v>
      </c>
      <c r="K552" s="50" t="s">
        <v>2538</v>
      </c>
      <c r="L552" s="85"/>
      <c r="M552" s="23"/>
    </row>
    <row r="553" spans="1:13" ht="12.75" customHeight="1" x14ac:dyDescent="0.25">
      <c r="A553" s="8" t="s">
        <v>2689</v>
      </c>
      <c r="B553" s="8" t="s">
        <v>2708</v>
      </c>
      <c r="C553" s="84" t="s">
        <v>2754</v>
      </c>
      <c r="D553" s="84" t="s">
        <v>1624</v>
      </c>
      <c r="E553" s="8" t="s">
        <v>2639</v>
      </c>
      <c r="F553" s="11" t="s">
        <v>24</v>
      </c>
      <c r="G553" s="10" t="s">
        <v>438</v>
      </c>
      <c r="H553" s="11" t="s">
        <v>2512</v>
      </c>
      <c r="I553" s="12">
        <v>280</v>
      </c>
      <c r="J553" s="9">
        <v>280</v>
      </c>
      <c r="K553" s="50" t="s">
        <v>2510</v>
      </c>
      <c r="L553" s="85"/>
      <c r="M553" s="23"/>
    </row>
    <row r="554" spans="1:13" ht="12.75" customHeight="1" x14ac:dyDescent="0.25">
      <c r="A554" s="8" t="s">
        <v>2690</v>
      </c>
      <c r="B554" s="8" t="s">
        <v>2708</v>
      </c>
      <c r="C554" s="84" t="s">
        <v>372</v>
      </c>
      <c r="D554" s="84" t="s">
        <v>2778</v>
      </c>
      <c r="E554" s="8" t="s">
        <v>2779</v>
      </c>
      <c r="F554" s="11" t="s">
        <v>3</v>
      </c>
      <c r="G554" s="10">
        <v>5530000</v>
      </c>
      <c r="H554" s="11" t="s">
        <v>2781</v>
      </c>
      <c r="I554" s="12">
        <v>2656.1</v>
      </c>
      <c r="J554" s="9">
        <v>2656.1</v>
      </c>
      <c r="K554" s="50"/>
      <c r="L554" s="85" t="s">
        <v>2782</v>
      </c>
      <c r="M554" s="23"/>
    </row>
    <row r="555" spans="1:13" ht="12.75" customHeight="1" x14ac:dyDescent="0.25">
      <c r="A555" s="8" t="s">
        <v>2691</v>
      </c>
      <c r="B555" s="8" t="s">
        <v>2747</v>
      </c>
      <c r="C555" s="84" t="s">
        <v>2754</v>
      </c>
      <c r="D555" s="84" t="s">
        <v>2901</v>
      </c>
      <c r="E555" s="8" t="s">
        <v>2902</v>
      </c>
      <c r="F555" s="11" t="s">
        <v>24</v>
      </c>
      <c r="G555" s="10">
        <v>32552100</v>
      </c>
      <c r="H555" s="11" t="s">
        <v>65</v>
      </c>
      <c r="I555" s="12">
        <v>3888</v>
      </c>
      <c r="J555" s="9">
        <v>3888</v>
      </c>
      <c r="K555" s="50" t="s">
        <v>2524</v>
      </c>
      <c r="L555" s="85"/>
      <c r="M555" s="23"/>
    </row>
    <row r="556" spans="1:13" ht="12.75" customHeight="1" x14ac:dyDescent="0.25">
      <c r="A556" s="8" t="s">
        <v>2692</v>
      </c>
      <c r="B556" s="8" t="s">
        <v>2747</v>
      </c>
      <c r="C556" s="84" t="s">
        <v>2760</v>
      </c>
      <c r="D556" s="84" t="s">
        <v>409</v>
      </c>
      <c r="E556" s="8" t="s">
        <v>410</v>
      </c>
      <c r="F556" s="11" t="s">
        <v>2</v>
      </c>
      <c r="G556" s="10">
        <v>34114400</v>
      </c>
      <c r="H556" s="11" t="s">
        <v>2414</v>
      </c>
      <c r="I556" s="12">
        <v>122000</v>
      </c>
      <c r="J556" s="9">
        <v>122000</v>
      </c>
      <c r="K556" s="50" t="s">
        <v>2413</v>
      </c>
      <c r="L556" s="85"/>
      <c r="M556" s="23"/>
    </row>
    <row r="557" spans="1:13" ht="12.75" customHeight="1" x14ac:dyDescent="0.25">
      <c r="A557" s="8" t="s">
        <v>2693</v>
      </c>
      <c r="B557" s="8" t="s">
        <v>2519</v>
      </c>
      <c r="C557" s="84" t="s">
        <v>277</v>
      </c>
      <c r="D557" s="84" t="s">
        <v>1216</v>
      </c>
      <c r="E557" s="8" t="s">
        <v>1217</v>
      </c>
      <c r="F557" s="11" t="s">
        <v>3</v>
      </c>
      <c r="G557" s="10" t="s">
        <v>1694</v>
      </c>
      <c r="H557" s="11" t="s">
        <v>1218</v>
      </c>
      <c r="I557" s="12">
        <v>5000</v>
      </c>
      <c r="J557" s="9">
        <v>4891.8999999999996</v>
      </c>
      <c r="K557" s="50"/>
      <c r="L557" s="85" t="s">
        <v>2954</v>
      </c>
      <c r="M557" s="23"/>
    </row>
    <row r="558" spans="1:13" ht="12.75" customHeight="1" x14ac:dyDescent="0.25">
      <c r="A558" s="8" t="s">
        <v>2694</v>
      </c>
      <c r="B558" s="8" t="s">
        <v>2519</v>
      </c>
      <c r="C558" s="84" t="s">
        <v>2770</v>
      </c>
      <c r="D558" s="84" t="s">
        <v>423</v>
      </c>
      <c r="E558" s="8" t="s">
        <v>424</v>
      </c>
      <c r="F558" s="11" t="s">
        <v>3</v>
      </c>
      <c r="G558" s="10">
        <v>63712400</v>
      </c>
      <c r="H558" s="11" t="s">
        <v>1316</v>
      </c>
      <c r="I558" s="12">
        <v>600</v>
      </c>
      <c r="J558" s="9">
        <v>600</v>
      </c>
      <c r="K558" s="50"/>
      <c r="L558" s="85" t="s">
        <v>2771</v>
      </c>
      <c r="M558" s="23"/>
    </row>
    <row r="559" spans="1:13" ht="12.75" customHeight="1" x14ac:dyDescent="0.25">
      <c r="A559" s="8" t="s">
        <v>2695</v>
      </c>
      <c r="B559" s="8" t="s">
        <v>2519</v>
      </c>
      <c r="C559" s="84" t="s">
        <v>2770</v>
      </c>
      <c r="D559" s="84" t="s">
        <v>801</v>
      </c>
      <c r="E559" s="8" t="s">
        <v>802</v>
      </c>
      <c r="F559" s="11" t="s">
        <v>3</v>
      </c>
      <c r="G559" s="10" t="s">
        <v>792</v>
      </c>
      <c r="H559" s="11" t="s">
        <v>2847</v>
      </c>
      <c r="I559" s="12">
        <v>80</v>
      </c>
      <c r="J559" s="9">
        <v>80</v>
      </c>
      <c r="K559" s="50"/>
      <c r="L559" s="85" t="s">
        <v>2848</v>
      </c>
      <c r="M559" s="23"/>
    </row>
    <row r="560" spans="1:13" ht="12.75" customHeight="1" x14ac:dyDescent="0.25">
      <c r="A560" s="8" t="s">
        <v>2696</v>
      </c>
      <c r="B560" s="8" t="s">
        <v>2519</v>
      </c>
      <c r="C560" s="84" t="s">
        <v>1076</v>
      </c>
      <c r="D560" s="84" t="s">
        <v>2802</v>
      </c>
      <c r="E560" s="8" t="s">
        <v>2803</v>
      </c>
      <c r="F560" s="11" t="s">
        <v>2</v>
      </c>
      <c r="G560" s="10" t="s">
        <v>1728</v>
      </c>
      <c r="H560" s="11" t="s">
        <v>2269</v>
      </c>
      <c r="I560" s="12">
        <v>71199</v>
      </c>
      <c r="J560" s="9">
        <v>71056.160000000003</v>
      </c>
      <c r="K560" s="50" t="s">
        <v>2268</v>
      </c>
      <c r="L560" s="85"/>
      <c r="M560" s="23"/>
    </row>
    <row r="561" spans="1:13" ht="12.75" customHeight="1" x14ac:dyDescent="0.25">
      <c r="A561" s="8" t="s">
        <v>2697</v>
      </c>
      <c r="B561" s="8" t="s">
        <v>2453</v>
      </c>
      <c r="C561" s="84" t="s">
        <v>747</v>
      </c>
      <c r="D561" s="84" t="s">
        <v>2801</v>
      </c>
      <c r="E561" s="8" t="s">
        <v>2800</v>
      </c>
      <c r="F561" s="11" t="s">
        <v>24</v>
      </c>
      <c r="G561" s="10" t="s">
        <v>669</v>
      </c>
      <c r="H561" s="11" t="s">
        <v>2541</v>
      </c>
      <c r="I561" s="12">
        <v>13000</v>
      </c>
      <c r="J561" s="9">
        <v>13000</v>
      </c>
      <c r="K561" s="50" t="s">
        <v>2470</v>
      </c>
      <c r="L561" s="85"/>
      <c r="M561" s="23"/>
    </row>
    <row r="562" spans="1:13" ht="12.75" customHeight="1" x14ac:dyDescent="0.25">
      <c r="A562" s="8" t="s">
        <v>2698</v>
      </c>
      <c r="B562" s="8" t="s">
        <v>2453</v>
      </c>
      <c r="C562" s="84" t="s">
        <v>2799</v>
      </c>
      <c r="D562" s="84" t="s">
        <v>2797</v>
      </c>
      <c r="E562" s="8" t="s">
        <v>2798</v>
      </c>
      <c r="F562" s="11" t="s">
        <v>2</v>
      </c>
      <c r="G562" s="10" t="s">
        <v>2309</v>
      </c>
      <c r="H562" s="11" t="s">
        <v>57</v>
      </c>
      <c r="I562" s="12">
        <v>65777</v>
      </c>
      <c r="J562" s="9">
        <v>62438.3</v>
      </c>
      <c r="K562" s="50" t="s">
        <v>2308</v>
      </c>
      <c r="L562" s="85"/>
      <c r="M562" s="23"/>
    </row>
    <row r="563" spans="1:13" ht="12.75" customHeight="1" x14ac:dyDescent="0.25">
      <c r="A563" s="8" t="s">
        <v>2699</v>
      </c>
      <c r="B563" s="8" t="s">
        <v>2774</v>
      </c>
      <c r="C563" s="84" t="s">
        <v>277</v>
      </c>
      <c r="D563" s="84" t="s">
        <v>340</v>
      </c>
      <c r="E563" s="8" t="s">
        <v>341</v>
      </c>
      <c r="F563" s="11" t="s">
        <v>3</v>
      </c>
      <c r="G563" s="10" t="s">
        <v>30</v>
      </c>
      <c r="H563" s="11" t="s">
        <v>2914</v>
      </c>
      <c r="I563" s="12">
        <v>70000</v>
      </c>
      <c r="J563" s="9">
        <v>34814.14</v>
      </c>
      <c r="K563" s="50"/>
      <c r="L563" s="85" t="s">
        <v>2915</v>
      </c>
      <c r="M563" s="23"/>
    </row>
    <row r="564" spans="1:13" ht="12.75" customHeight="1" x14ac:dyDescent="0.25">
      <c r="A564" s="8" t="s">
        <v>2700</v>
      </c>
      <c r="B564" s="8" t="s">
        <v>2774</v>
      </c>
      <c r="C564" s="84" t="s">
        <v>277</v>
      </c>
      <c r="D564" s="84" t="s">
        <v>2882</v>
      </c>
      <c r="E564" s="8" t="s">
        <v>2883</v>
      </c>
      <c r="F564" s="11" t="s">
        <v>3</v>
      </c>
      <c r="G564" s="10" t="s">
        <v>664</v>
      </c>
      <c r="H564" s="11" t="s">
        <v>2884</v>
      </c>
      <c r="I564" s="12">
        <v>1400</v>
      </c>
      <c r="J564" s="9">
        <v>1400</v>
      </c>
      <c r="K564" s="50"/>
      <c r="L564" s="85" t="s">
        <v>2885</v>
      </c>
      <c r="M564" s="23"/>
    </row>
    <row r="565" spans="1:13" ht="12.75" customHeight="1" x14ac:dyDescent="0.25">
      <c r="A565" s="8" t="s">
        <v>2886</v>
      </c>
      <c r="B565" s="8" t="s">
        <v>2774</v>
      </c>
      <c r="C565" s="84" t="s">
        <v>2566</v>
      </c>
      <c r="D565" s="84" t="s">
        <v>2380</v>
      </c>
      <c r="E565" s="8" t="s">
        <v>2410</v>
      </c>
      <c r="F565" s="11" t="s">
        <v>3</v>
      </c>
      <c r="G565" s="10">
        <v>55300000</v>
      </c>
      <c r="H565" s="11" t="s">
        <v>2887</v>
      </c>
      <c r="I565" s="12">
        <v>617.14</v>
      </c>
      <c r="J565" s="9">
        <v>617.14</v>
      </c>
      <c r="K565" s="50"/>
      <c r="L565" s="85" t="s">
        <v>2888</v>
      </c>
      <c r="M565" s="23"/>
    </row>
    <row r="566" spans="1:13" ht="12.75" customHeight="1" x14ac:dyDescent="0.25">
      <c r="A566" s="8" t="s">
        <v>2701</v>
      </c>
      <c r="B566" s="8" t="s">
        <v>2774</v>
      </c>
      <c r="C566" s="84" t="s">
        <v>2852</v>
      </c>
      <c r="D566" s="84" t="s">
        <v>2853</v>
      </c>
      <c r="E566" s="8" t="s">
        <v>2854</v>
      </c>
      <c r="F566" s="11" t="s">
        <v>2</v>
      </c>
      <c r="G566" s="10" t="s">
        <v>2474</v>
      </c>
      <c r="H566" s="11" t="s">
        <v>61</v>
      </c>
      <c r="I566" s="12">
        <v>18260</v>
      </c>
      <c r="J566" s="9">
        <v>18260</v>
      </c>
      <c r="K566" s="50" t="s">
        <v>2473</v>
      </c>
      <c r="L566" s="85"/>
      <c r="M566" s="23"/>
    </row>
    <row r="567" spans="1:13" ht="12.75" customHeight="1" x14ac:dyDescent="0.25">
      <c r="A567" s="8" t="s">
        <v>2702</v>
      </c>
      <c r="B567" s="8" t="s">
        <v>2809</v>
      </c>
      <c r="C567" s="84" t="s">
        <v>372</v>
      </c>
      <c r="D567" s="84" t="s">
        <v>2810</v>
      </c>
      <c r="E567" s="8" t="s">
        <v>2811</v>
      </c>
      <c r="F567" s="11" t="s">
        <v>2</v>
      </c>
      <c r="G567" s="10" t="s">
        <v>2319</v>
      </c>
      <c r="H567" s="11" t="s">
        <v>74</v>
      </c>
      <c r="I567" s="12">
        <v>100000</v>
      </c>
      <c r="J567" s="9">
        <v>59998</v>
      </c>
      <c r="K567" s="50" t="s">
        <v>2318</v>
      </c>
      <c r="L567" s="85"/>
      <c r="M567" s="23"/>
    </row>
    <row r="568" spans="1:13" ht="12.75" customHeight="1" x14ac:dyDescent="0.25">
      <c r="A568" s="8" t="s">
        <v>2703</v>
      </c>
      <c r="B568" s="8" t="s">
        <v>2809</v>
      </c>
      <c r="C568" s="84" t="s">
        <v>372</v>
      </c>
      <c r="D568" s="84" t="s">
        <v>2812</v>
      </c>
      <c r="E568" s="8" t="s">
        <v>2813</v>
      </c>
      <c r="F568" s="11" t="s">
        <v>2</v>
      </c>
      <c r="G568" s="10" t="s">
        <v>2304</v>
      </c>
      <c r="H568" s="11" t="s">
        <v>2305</v>
      </c>
      <c r="I568" s="12">
        <v>11865</v>
      </c>
      <c r="J568" s="9">
        <v>11865</v>
      </c>
      <c r="K568" s="50" t="s">
        <v>2303</v>
      </c>
      <c r="L568" s="85"/>
      <c r="M568" s="23"/>
    </row>
    <row r="569" spans="1:13" ht="12.75" customHeight="1" x14ac:dyDescent="0.25">
      <c r="A569" s="8" t="s">
        <v>2704</v>
      </c>
      <c r="B569" s="8" t="s">
        <v>2191</v>
      </c>
      <c r="C569" s="84" t="s">
        <v>372</v>
      </c>
      <c r="D569" s="84" t="s">
        <v>890</v>
      </c>
      <c r="E569" s="8" t="s">
        <v>891</v>
      </c>
      <c r="F569" s="11" t="s">
        <v>24</v>
      </c>
      <c r="G569" s="10" t="s">
        <v>1649</v>
      </c>
      <c r="H569" s="11" t="s">
        <v>1650</v>
      </c>
      <c r="I569" s="12">
        <v>39088</v>
      </c>
      <c r="J569" s="9">
        <v>39088</v>
      </c>
      <c r="K569" s="50" t="s">
        <v>2537</v>
      </c>
      <c r="L569" s="85"/>
      <c r="M569" s="23"/>
    </row>
    <row r="570" spans="1:13" ht="12.75" customHeight="1" x14ac:dyDescent="0.25">
      <c r="A570" s="8" t="s">
        <v>2806</v>
      </c>
      <c r="B570" s="8" t="s">
        <v>2191</v>
      </c>
      <c r="C570" s="84" t="s">
        <v>2760</v>
      </c>
      <c r="D570" s="84" t="s">
        <v>974</v>
      </c>
      <c r="E570" s="8" t="s">
        <v>975</v>
      </c>
      <c r="F570" s="11" t="s">
        <v>3</v>
      </c>
      <c r="G570" s="10" t="s">
        <v>2856</v>
      </c>
      <c r="H570" s="11" t="s">
        <v>2857</v>
      </c>
      <c r="I570" s="12">
        <v>457</v>
      </c>
      <c r="J570" s="9">
        <v>457</v>
      </c>
      <c r="K570" s="50"/>
      <c r="L570" s="85" t="s">
        <v>2858</v>
      </c>
      <c r="M570" s="23"/>
    </row>
    <row r="571" spans="1:13" ht="12.75" customHeight="1" x14ac:dyDescent="0.25">
      <c r="A571" s="8" t="s">
        <v>2807</v>
      </c>
      <c r="B571" s="8" t="s">
        <v>2809</v>
      </c>
      <c r="C571" s="84" t="s">
        <v>2656</v>
      </c>
      <c r="D571" s="84" t="s">
        <v>2877</v>
      </c>
      <c r="E571" s="8" t="s">
        <v>2878</v>
      </c>
      <c r="F571" s="11" t="s">
        <v>24</v>
      </c>
      <c r="G571" s="10" t="s">
        <v>2668</v>
      </c>
      <c r="H571" s="11" t="s">
        <v>2669</v>
      </c>
      <c r="I571" s="12">
        <v>4934</v>
      </c>
      <c r="J571" s="9">
        <v>4934</v>
      </c>
      <c r="K571" s="50" t="s">
        <v>2667</v>
      </c>
      <c r="L571" s="85"/>
      <c r="M571" s="23"/>
    </row>
    <row r="572" spans="1:13" ht="12.75" customHeight="1" x14ac:dyDescent="0.25">
      <c r="A572" s="8" t="s">
        <v>3024</v>
      </c>
      <c r="B572" s="8" t="s">
        <v>2809</v>
      </c>
      <c r="C572" s="84" t="s">
        <v>2290</v>
      </c>
      <c r="D572" s="84" t="s">
        <v>2717</v>
      </c>
      <c r="E572" s="8" t="s">
        <v>2718</v>
      </c>
      <c r="F572" s="11" t="s">
        <v>3</v>
      </c>
      <c r="G572" s="10" t="s">
        <v>468</v>
      </c>
      <c r="H572" s="11" t="s">
        <v>3025</v>
      </c>
      <c r="I572" s="12">
        <v>609</v>
      </c>
      <c r="J572" s="9">
        <v>609</v>
      </c>
      <c r="K572" s="50"/>
      <c r="L572" s="85" t="s">
        <v>3026</v>
      </c>
      <c r="M572" s="23"/>
    </row>
    <row r="573" spans="1:13" ht="12.75" customHeight="1" x14ac:dyDescent="0.25">
      <c r="A573" s="8" t="s">
        <v>3027</v>
      </c>
      <c r="B573" s="8" t="s">
        <v>2809</v>
      </c>
      <c r="C573" s="84" t="s">
        <v>2566</v>
      </c>
      <c r="D573" s="84" t="s">
        <v>2728</v>
      </c>
      <c r="E573" s="8" t="s">
        <v>2729</v>
      </c>
      <c r="F573" s="11" t="s">
        <v>3</v>
      </c>
      <c r="G573" s="10" t="s">
        <v>2577</v>
      </c>
      <c r="H573" s="11" t="s">
        <v>3028</v>
      </c>
      <c r="I573" s="12">
        <v>239.56</v>
      </c>
      <c r="J573" s="9">
        <v>239.56</v>
      </c>
      <c r="K573" s="50"/>
      <c r="L573" s="85" t="s">
        <v>3029</v>
      </c>
      <c r="M573" s="23"/>
    </row>
    <row r="574" spans="1:13" ht="12.75" customHeight="1" x14ac:dyDescent="0.25">
      <c r="A574" s="8" t="s">
        <v>2808</v>
      </c>
      <c r="B574" s="8" t="s">
        <v>2859</v>
      </c>
      <c r="C574" s="84" t="s">
        <v>2709</v>
      </c>
      <c r="D574" s="84" t="s">
        <v>2860</v>
      </c>
      <c r="E574" s="8" t="s">
        <v>2861</v>
      </c>
      <c r="F574" s="11" t="s">
        <v>3</v>
      </c>
      <c r="G574" s="10" t="s">
        <v>2862</v>
      </c>
      <c r="H574" s="11" t="s">
        <v>2863</v>
      </c>
      <c r="I574" s="12">
        <v>640</v>
      </c>
      <c r="J574" s="9">
        <v>640</v>
      </c>
      <c r="K574" s="50"/>
      <c r="L574" s="85" t="s">
        <v>2864</v>
      </c>
      <c r="M574" s="23"/>
    </row>
    <row r="575" spans="1:13" ht="12.75" customHeight="1" x14ac:dyDescent="0.25">
      <c r="A575" s="8" t="s">
        <v>2815</v>
      </c>
      <c r="B575" s="8" t="s">
        <v>2192</v>
      </c>
      <c r="C575" s="84" t="s">
        <v>372</v>
      </c>
      <c r="D575" s="84" t="s">
        <v>595</v>
      </c>
      <c r="E575" s="8" t="s">
        <v>596</v>
      </c>
      <c r="F575" s="11" t="s">
        <v>3</v>
      </c>
      <c r="G575" s="10" t="s">
        <v>496</v>
      </c>
      <c r="H575" s="11" t="s">
        <v>2865</v>
      </c>
      <c r="I575" s="12">
        <v>14579.65</v>
      </c>
      <c r="J575" s="9">
        <v>14579.65</v>
      </c>
      <c r="K575" s="50"/>
      <c r="L575" s="85" t="s">
        <v>2866</v>
      </c>
      <c r="M575" s="23"/>
    </row>
    <row r="576" spans="1:13" ht="12.75" customHeight="1" x14ac:dyDescent="0.25">
      <c r="A576" s="8" t="s">
        <v>2816</v>
      </c>
      <c r="B576" s="8" t="s">
        <v>2192</v>
      </c>
      <c r="C576" s="84" t="s">
        <v>372</v>
      </c>
      <c r="D576" s="84" t="s">
        <v>2903</v>
      </c>
      <c r="E576" s="8" t="s">
        <v>2904</v>
      </c>
      <c r="F576" s="11" t="s">
        <v>3</v>
      </c>
      <c r="G576" s="10" t="s">
        <v>2905</v>
      </c>
      <c r="H576" s="11" t="s">
        <v>2906</v>
      </c>
      <c r="I576" s="12">
        <v>3750</v>
      </c>
      <c r="J576" s="9">
        <v>3750</v>
      </c>
      <c r="K576" s="50"/>
      <c r="L576" s="85" t="s">
        <v>2907</v>
      </c>
      <c r="M576" s="23"/>
    </row>
    <row r="577" spans="1:13" ht="12.75" customHeight="1" x14ac:dyDescent="0.25">
      <c r="A577" s="8" t="s">
        <v>2817</v>
      </c>
      <c r="B577" s="8" t="s">
        <v>2879</v>
      </c>
      <c r="C577" s="84" t="s">
        <v>372</v>
      </c>
      <c r="D577" s="84" t="s">
        <v>2880</v>
      </c>
      <c r="E577" s="8" t="s">
        <v>2881</v>
      </c>
      <c r="F577" s="11" t="s">
        <v>24</v>
      </c>
      <c r="G577" s="10" t="s">
        <v>2458</v>
      </c>
      <c r="H577" s="11" t="s">
        <v>2671</v>
      </c>
      <c r="I577" s="12">
        <v>8942</v>
      </c>
      <c r="J577" s="9">
        <v>8942</v>
      </c>
      <c r="K577" s="50" t="s">
        <v>2670</v>
      </c>
      <c r="L577" s="85"/>
      <c r="M577" s="23"/>
    </row>
    <row r="578" spans="1:13" ht="12.75" customHeight="1" x14ac:dyDescent="0.25">
      <c r="A578" s="8" t="s">
        <v>2818</v>
      </c>
      <c r="B578" s="8" t="s">
        <v>2879</v>
      </c>
      <c r="C578" s="84" t="s">
        <v>372</v>
      </c>
      <c r="D578" s="84" t="s">
        <v>2794</v>
      </c>
      <c r="E578" s="8" t="s">
        <v>1807</v>
      </c>
      <c r="F578" s="11" t="s">
        <v>3</v>
      </c>
      <c r="G578" s="10" t="s">
        <v>468</v>
      </c>
      <c r="H578" s="11" t="s">
        <v>3003</v>
      </c>
      <c r="I578" s="12">
        <v>7363.2</v>
      </c>
      <c r="J578" s="9">
        <v>7363.2</v>
      </c>
      <c r="K578" s="50"/>
      <c r="L578" s="85" t="s">
        <v>3004</v>
      </c>
      <c r="M578" s="23"/>
    </row>
    <row r="579" spans="1:13" ht="12.75" customHeight="1" x14ac:dyDescent="0.25">
      <c r="A579" s="8" t="s">
        <v>2819</v>
      </c>
      <c r="B579" s="8" t="s">
        <v>2879</v>
      </c>
      <c r="C579" s="84" t="s">
        <v>372</v>
      </c>
      <c r="D579" s="84" t="s">
        <v>2999</v>
      </c>
      <c r="E579" s="8" t="s">
        <v>3000</v>
      </c>
      <c r="F579" s="11" t="s">
        <v>3</v>
      </c>
      <c r="G579" s="10" t="s">
        <v>2058</v>
      </c>
      <c r="H579" s="11" t="s">
        <v>3001</v>
      </c>
      <c r="I579" s="12">
        <v>3245</v>
      </c>
      <c r="J579" s="9">
        <v>3245</v>
      </c>
      <c r="K579" s="50"/>
      <c r="L579" s="85" t="s">
        <v>3002</v>
      </c>
      <c r="M579" s="23"/>
    </row>
    <row r="580" spans="1:13" ht="12.75" customHeight="1" x14ac:dyDescent="0.25">
      <c r="A580" s="8" t="s">
        <v>2820</v>
      </c>
      <c r="B580" s="8" t="s">
        <v>2879</v>
      </c>
      <c r="C580" s="84" t="s">
        <v>372</v>
      </c>
      <c r="D580" s="84" t="s">
        <v>2778</v>
      </c>
      <c r="E580" s="8" t="s">
        <v>2779</v>
      </c>
      <c r="F580" s="11" t="s">
        <v>3</v>
      </c>
      <c r="G580" s="11">
        <v>55300000</v>
      </c>
      <c r="H580" s="11" t="s">
        <v>2997</v>
      </c>
      <c r="I580" s="12">
        <v>3269.05</v>
      </c>
      <c r="J580" s="9">
        <v>3269.05</v>
      </c>
      <c r="K580" s="50"/>
      <c r="L580" s="85" t="s">
        <v>2998</v>
      </c>
      <c r="M580" s="23"/>
    </row>
    <row r="581" spans="1:13" ht="12.75" customHeight="1" x14ac:dyDescent="0.25">
      <c r="A581" s="8" t="s">
        <v>2821</v>
      </c>
      <c r="B581" s="8" t="s">
        <v>2298</v>
      </c>
      <c r="C581" s="84" t="s">
        <v>1969</v>
      </c>
      <c r="D581" s="84" t="s">
        <v>2895</v>
      </c>
      <c r="E581" s="8" t="s">
        <v>2896</v>
      </c>
      <c r="F581" s="11" t="s">
        <v>2</v>
      </c>
      <c r="G581" s="10" t="s">
        <v>2474</v>
      </c>
      <c r="H581" s="11" t="s">
        <v>61</v>
      </c>
      <c r="I581" s="12">
        <v>3149</v>
      </c>
      <c r="J581" s="9">
        <v>3149</v>
      </c>
      <c r="K581" s="50" t="s">
        <v>2525</v>
      </c>
      <c r="L581" s="85"/>
      <c r="M581" s="23"/>
    </row>
    <row r="582" spans="1:13" ht="12.75" customHeight="1" x14ac:dyDescent="0.25">
      <c r="A582" s="8" t="s">
        <v>2822</v>
      </c>
      <c r="B582" s="8" t="s">
        <v>2298</v>
      </c>
      <c r="C582" s="84" t="s">
        <v>2955</v>
      </c>
      <c r="D582" s="84" t="s">
        <v>2438</v>
      </c>
      <c r="E582" s="8" t="s">
        <v>1784</v>
      </c>
      <c r="F582" s="11" t="s">
        <v>24</v>
      </c>
      <c r="G582" s="10" t="s">
        <v>2316</v>
      </c>
      <c r="H582" s="11" t="s">
        <v>2317</v>
      </c>
      <c r="I582" s="12">
        <v>2899</v>
      </c>
      <c r="J582" s="9">
        <v>2899</v>
      </c>
      <c r="K582" s="50" t="s">
        <v>2605</v>
      </c>
      <c r="L582" s="85"/>
      <c r="M582" s="23"/>
    </row>
    <row r="583" spans="1:13" ht="12.75" customHeight="1" x14ac:dyDescent="0.25">
      <c r="A583" s="8" t="s">
        <v>2823</v>
      </c>
      <c r="B583" s="8" t="s">
        <v>2497</v>
      </c>
      <c r="C583" s="84" t="s">
        <v>2852</v>
      </c>
      <c r="D583" s="84" t="s">
        <v>2889</v>
      </c>
      <c r="E583" s="8" t="s">
        <v>2890</v>
      </c>
      <c r="F583" s="11" t="s">
        <v>24</v>
      </c>
      <c r="G583" s="10" t="s">
        <v>906</v>
      </c>
      <c r="H583" s="11" t="s">
        <v>58</v>
      </c>
      <c r="I583" s="12">
        <v>44840</v>
      </c>
      <c r="J583" s="9">
        <v>44840</v>
      </c>
      <c r="K583" s="50" t="s">
        <v>2664</v>
      </c>
      <c r="L583" s="85"/>
      <c r="M583" s="23"/>
    </row>
    <row r="584" spans="1:13" ht="12.75" customHeight="1" x14ac:dyDescent="0.25">
      <c r="A584" s="8" t="s">
        <v>2830</v>
      </c>
      <c r="B584" s="8" t="s">
        <v>2497</v>
      </c>
      <c r="C584" s="84" t="s">
        <v>277</v>
      </c>
      <c r="D584" s="84" t="s">
        <v>795</v>
      </c>
      <c r="E584" s="8" t="s">
        <v>796</v>
      </c>
      <c r="F584" s="11" t="s">
        <v>24</v>
      </c>
      <c r="G584" s="10">
        <v>90512000</v>
      </c>
      <c r="H584" s="11" t="s">
        <v>115</v>
      </c>
      <c r="I584" s="12">
        <v>17600</v>
      </c>
      <c r="J584" s="9">
        <v>17248</v>
      </c>
      <c r="K584" s="50" t="s">
        <v>2749</v>
      </c>
      <c r="L584" s="85"/>
      <c r="M584" s="23"/>
    </row>
    <row r="585" spans="1:13" ht="12.75" customHeight="1" x14ac:dyDescent="0.25">
      <c r="A585" s="8" t="s">
        <v>2831</v>
      </c>
      <c r="B585" s="8" t="s">
        <v>2497</v>
      </c>
      <c r="C585" s="84" t="s">
        <v>2633</v>
      </c>
      <c r="D585" s="84" t="s">
        <v>2661</v>
      </c>
      <c r="E585" s="8" t="s">
        <v>2662</v>
      </c>
      <c r="F585" s="11" t="s">
        <v>24</v>
      </c>
      <c r="G585" s="10" t="s">
        <v>1804</v>
      </c>
      <c r="H585" s="11" t="s">
        <v>25</v>
      </c>
      <c r="I585" s="12">
        <v>1242</v>
      </c>
      <c r="J585" s="9">
        <v>1242</v>
      </c>
      <c r="K585" s="50" t="s">
        <v>2750</v>
      </c>
      <c r="L585" s="85"/>
      <c r="M585" s="23"/>
    </row>
    <row r="586" spans="1:13" ht="12.75" customHeight="1" x14ac:dyDescent="0.25">
      <c r="A586" s="8" t="s">
        <v>2832</v>
      </c>
      <c r="B586" s="8" t="s">
        <v>2497</v>
      </c>
      <c r="C586" s="84" t="s">
        <v>277</v>
      </c>
      <c r="D586" s="84" t="s">
        <v>2508</v>
      </c>
      <c r="E586" s="8" t="s">
        <v>2509</v>
      </c>
      <c r="F586" s="11" t="s">
        <v>2</v>
      </c>
      <c r="G586" s="10">
        <v>30213200</v>
      </c>
      <c r="H586" s="11" t="s">
        <v>819</v>
      </c>
      <c r="I586" s="12">
        <v>146100</v>
      </c>
      <c r="J586" s="9">
        <v>146100</v>
      </c>
      <c r="K586" s="50" t="s">
        <v>2265</v>
      </c>
      <c r="L586" s="85"/>
      <c r="M586" s="23"/>
    </row>
    <row r="587" spans="1:13" ht="12.75" customHeight="1" x14ac:dyDescent="0.25">
      <c r="A587" s="8" t="s">
        <v>2833</v>
      </c>
      <c r="B587" s="8" t="s">
        <v>2869</v>
      </c>
      <c r="C587" s="84" t="s">
        <v>2892</v>
      </c>
      <c r="D587" s="84" t="s">
        <v>2893</v>
      </c>
      <c r="E587" s="8" t="s">
        <v>2894</v>
      </c>
      <c r="F587" s="11" t="s">
        <v>24</v>
      </c>
      <c r="G587" s="10">
        <v>51111200</v>
      </c>
      <c r="H587" s="11" t="s">
        <v>2752</v>
      </c>
      <c r="I587" s="12">
        <v>3880</v>
      </c>
      <c r="J587" s="9">
        <v>3880</v>
      </c>
      <c r="K587" s="50" t="s">
        <v>2751</v>
      </c>
      <c r="L587" s="85"/>
      <c r="M587" s="23"/>
    </row>
    <row r="588" spans="1:13" ht="12.75" customHeight="1" x14ac:dyDescent="0.25">
      <c r="A588" s="8" t="s">
        <v>2834</v>
      </c>
      <c r="B588" s="8" t="s">
        <v>2869</v>
      </c>
      <c r="C588" s="84" t="s">
        <v>372</v>
      </c>
      <c r="D588" s="84" t="s">
        <v>761</v>
      </c>
      <c r="E588" s="8" t="s">
        <v>762</v>
      </c>
      <c r="F588" s="11" t="s">
        <v>3</v>
      </c>
      <c r="G588" s="10" t="s">
        <v>755</v>
      </c>
      <c r="H588" s="11" t="s">
        <v>1147</v>
      </c>
      <c r="I588" s="12">
        <v>136.15</v>
      </c>
      <c r="J588" s="9">
        <v>136.15</v>
      </c>
      <c r="K588" s="50"/>
      <c r="L588" s="85" t="s">
        <v>2949</v>
      </c>
      <c r="M588" s="23"/>
    </row>
    <row r="589" spans="1:13" ht="12.75" customHeight="1" x14ac:dyDescent="0.25">
      <c r="A589" s="8" t="s">
        <v>2835</v>
      </c>
      <c r="B589" s="8" t="s">
        <v>2900</v>
      </c>
      <c r="C589" s="84" t="s">
        <v>372</v>
      </c>
      <c r="D589" s="84" t="s">
        <v>761</v>
      </c>
      <c r="E589" s="8" t="s">
        <v>762</v>
      </c>
      <c r="F589" s="11" t="s">
        <v>3</v>
      </c>
      <c r="G589" s="10" t="s">
        <v>755</v>
      </c>
      <c r="H589" s="11" t="s">
        <v>1147</v>
      </c>
      <c r="I589" s="12">
        <v>148.27000000000001</v>
      </c>
      <c r="J589" s="9">
        <v>148.27000000000001</v>
      </c>
      <c r="K589" s="50"/>
      <c r="L589" s="85" t="s">
        <v>2950</v>
      </c>
      <c r="M589" s="23"/>
    </row>
    <row r="590" spans="1:13" ht="12.75" customHeight="1" x14ac:dyDescent="0.25">
      <c r="A590" s="8" t="s">
        <v>2836</v>
      </c>
      <c r="B590" s="8" t="s">
        <v>2909</v>
      </c>
      <c r="C590" s="84" t="s">
        <v>372</v>
      </c>
      <c r="D590" s="84" t="s">
        <v>3030</v>
      </c>
      <c r="E590" s="8" t="s">
        <v>3031</v>
      </c>
      <c r="F590" s="11" t="s">
        <v>3</v>
      </c>
      <c r="G590" s="11">
        <v>55300000</v>
      </c>
      <c r="H590" s="11" t="s">
        <v>3032</v>
      </c>
      <c r="I590" s="12">
        <v>368.5</v>
      </c>
      <c r="J590" s="9">
        <v>368.5</v>
      </c>
      <c r="K590" s="50"/>
      <c r="L590" s="85" t="s">
        <v>3033</v>
      </c>
      <c r="M590" s="23"/>
    </row>
    <row r="591" spans="1:13" ht="12.75" customHeight="1" x14ac:dyDescent="0.25">
      <c r="A591" s="8" t="s">
        <v>2837</v>
      </c>
      <c r="B591" s="8" t="s">
        <v>2909</v>
      </c>
      <c r="C591" s="84" t="s">
        <v>599</v>
      </c>
      <c r="D591" s="84" t="s">
        <v>2931</v>
      </c>
      <c r="E591" s="8" t="s">
        <v>2932</v>
      </c>
      <c r="F591" s="11" t="s">
        <v>2</v>
      </c>
      <c r="G591" s="10" t="s">
        <v>2515</v>
      </c>
      <c r="H591" s="11" t="s">
        <v>2933</v>
      </c>
      <c r="I591" s="12">
        <v>3420</v>
      </c>
      <c r="J591" s="9">
        <v>3420</v>
      </c>
      <c r="K591" s="50" t="s">
        <v>2514</v>
      </c>
      <c r="L591" s="85"/>
      <c r="M591" s="23"/>
    </row>
    <row r="592" spans="1:13" ht="12.75" customHeight="1" x14ac:dyDescent="0.25">
      <c r="A592" s="8" t="s">
        <v>2838</v>
      </c>
      <c r="B592" s="8" t="s">
        <v>2569</v>
      </c>
      <c r="C592" s="84" t="s">
        <v>2930</v>
      </c>
      <c r="D592" s="84" t="s">
        <v>727</v>
      </c>
      <c r="E592" s="8" t="s">
        <v>728</v>
      </c>
      <c r="F592" s="11" t="s">
        <v>2</v>
      </c>
      <c r="G592" s="10" t="s">
        <v>241</v>
      </c>
      <c r="H592" s="11" t="s">
        <v>242</v>
      </c>
      <c r="I592" s="12">
        <v>32550</v>
      </c>
      <c r="J592" s="9">
        <v>32550</v>
      </c>
      <c r="K592" s="50" t="s">
        <v>2528</v>
      </c>
      <c r="L592" s="85"/>
      <c r="M592" s="23"/>
    </row>
    <row r="593" spans="1:13" ht="12.75" customHeight="1" x14ac:dyDescent="0.25">
      <c r="A593" s="8" t="s">
        <v>2839</v>
      </c>
      <c r="B593" s="8" t="s">
        <v>2569</v>
      </c>
      <c r="C593" s="84" t="s">
        <v>2930</v>
      </c>
      <c r="D593" s="84" t="s">
        <v>727</v>
      </c>
      <c r="E593" s="8" t="s">
        <v>728</v>
      </c>
      <c r="F593" s="11" t="s">
        <v>2</v>
      </c>
      <c r="G593" s="10" t="s">
        <v>241</v>
      </c>
      <c r="H593" s="11" t="s">
        <v>242</v>
      </c>
      <c r="I593" s="12">
        <v>63000</v>
      </c>
      <c r="J593" s="9">
        <v>63000</v>
      </c>
      <c r="K593" s="50" t="s">
        <v>2527</v>
      </c>
      <c r="L593" s="85"/>
      <c r="M593" s="23"/>
    </row>
    <row r="594" spans="1:13" ht="12.75" customHeight="1" x14ac:dyDescent="0.25">
      <c r="A594" s="8" t="s">
        <v>2840</v>
      </c>
      <c r="B594" s="8" t="s">
        <v>2569</v>
      </c>
      <c r="C594" s="84" t="s">
        <v>3018</v>
      </c>
      <c r="D594" s="84" t="s">
        <v>3019</v>
      </c>
      <c r="E594" s="8" t="s">
        <v>3020</v>
      </c>
      <c r="F594" s="11" t="s">
        <v>24</v>
      </c>
      <c r="G594" s="10">
        <v>44621221</v>
      </c>
      <c r="H594" s="11" t="s">
        <v>98</v>
      </c>
      <c r="I594" s="12">
        <v>600</v>
      </c>
      <c r="J594" s="9">
        <v>600</v>
      </c>
      <c r="K594" s="50" t="s">
        <v>2826</v>
      </c>
      <c r="L594" s="85"/>
      <c r="M594" s="23"/>
    </row>
    <row r="595" spans="1:13" ht="12.75" customHeight="1" x14ac:dyDescent="0.25">
      <c r="A595" s="8" t="s">
        <v>2897</v>
      </c>
      <c r="B595" s="8" t="s">
        <v>2569</v>
      </c>
      <c r="C595" s="84" t="s">
        <v>2920</v>
      </c>
      <c r="D595" s="84" t="s">
        <v>1877</v>
      </c>
      <c r="E595" s="8" t="s">
        <v>1878</v>
      </c>
      <c r="F595" s="11" t="s">
        <v>2</v>
      </c>
      <c r="G595" s="10">
        <v>45442180</v>
      </c>
      <c r="H595" s="11" t="s">
        <v>2267</v>
      </c>
      <c r="I595" s="12">
        <v>310137</v>
      </c>
      <c r="J595" s="9">
        <v>207940.1</v>
      </c>
      <c r="K595" s="50" t="s">
        <v>2266</v>
      </c>
      <c r="L595" s="85"/>
      <c r="M595" s="23"/>
    </row>
    <row r="596" spans="1:13" ht="12.75" customHeight="1" x14ac:dyDescent="0.25">
      <c r="A596" s="8" t="s">
        <v>2898</v>
      </c>
      <c r="B596" s="8" t="s">
        <v>2791</v>
      </c>
      <c r="C596" s="84" t="s">
        <v>372</v>
      </c>
      <c r="D596" s="84" t="s">
        <v>595</v>
      </c>
      <c r="E596" s="8" t="s">
        <v>596</v>
      </c>
      <c r="F596" s="11" t="s">
        <v>3</v>
      </c>
      <c r="G596" s="10" t="s">
        <v>496</v>
      </c>
      <c r="H596" s="11" t="s">
        <v>2673</v>
      </c>
      <c r="I596" s="12">
        <v>14572.2</v>
      </c>
      <c r="J596" s="9">
        <v>14572.2</v>
      </c>
      <c r="K596" s="50"/>
      <c r="L596" s="85" t="s">
        <v>2981</v>
      </c>
      <c r="M596" s="23"/>
    </row>
    <row r="597" spans="1:13" ht="12.75" customHeight="1" x14ac:dyDescent="0.25">
      <c r="A597" s="8" t="s">
        <v>2899</v>
      </c>
      <c r="B597" s="8" t="s">
        <v>2791</v>
      </c>
      <c r="C597" s="84" t="s">
        <v>2892</v>
      </c>
      <c r="D597" s="84" t="s">
        <v>974</v>
      </c>
      <c r="E597" s="8" t="s">
        <v>975</v>
      </c>
      <c r="F597" s="11" t="s">
        <v>24</v>
      </c>
      <c r="G597" s="10" t="s">
        <v>2828</v>
      </c>
      <c r="H597" s="11" t="s">
        <v>2827</v>
      </c>
      <c r="I597" s="12">
        <v>1522</v>
      </c>
      <c r="J597" s="9">
        <v>1522</v>
      </c>
      <c r="K597" s="50" t="s">
        <v>2829</v>
      </c>
      <c r="L597" s="85"/>
      <c r="M597" s="23"/>
    </row>
    <row r="598" spans="1:13" ht="12.75" customHeight="1" x14ac:dyDescent="0.25">
      <c r="A598" s="8" t="s">
        <v>514</v>
      </c>
      <c r="B598" s="8" t="s">
        <v>2548</v>
      </c>
      <c r="C598" s="84" t="s">
        <v>2951</v>
      </c>
      <c r="D598" s="84" t="s">
        <v>182</v>
      </c>
      <c r="E598" s="8" t="s">
        <v>183</v>
      </c>
      <c r="F598" s="5" t="s">
        <v>2</v>
      </c>
      <c r="G598" s="4" t="s">
        <v>122</v>
      </c>
      <c r="H598" s="5" t="s">
        <v>2604</v>
      </c>
      <c r="I598" s="6">
        <v>66488</v>
      </c>
      <c r="J598" s="9">
        <v>60714.25</v>
      </c>
      <c r="K598" s="5" t="s">
        <v>2603</v>
      </c>
      <c r="L598" s="85"/>
      <c r="M598" s="23"/>
    </row>
    <row r="599" spans="1:13" ht="12.75" customHeight="1" x14ac:dyDescent="0.25">
      <c r="A599" s="8" t="s">
        <v>2916</v>
      </c>
      <c r="B599" s="8" t="s">
        <v>2546</v>
      </c>
      <c r="C599" s="84" t="s">
        <v>2787</v>
      </c>
      <c r="D599" s="84" t="s">
        <v>2952</v>
      </c>
      <c r="E599" s="8" t="s">
        <v>2953</v>
      </c>
      <c r="F599" s="11" t="s">
        <v>2</v>
      </c>
      <c r="G599" s="10" t="s">
        <v>1728</v>
      </c>
      <c r="H599" s="11" t="s">
        <v>2257</v>
      </c>
      <c r="I599" s="12">
        <v>173799.98</v>
      </c>
      <c r="J599" s="9">
        <v>173182.05</v>
      </c>
      <c r="K599" s="50" t="s">
        <v>2256</v>
      </c>
      <c r="L599" s="85"/>
      <c r="M599" s="23"/>
    </row>
    <row r="600" spans="1:13" ht="12.75" customHeight="1" x14ac:dyDescent="0.25">
      <c r="A600" s="8" t="s">
        <v>2917</v>
      </c>
      <c r="B600" s="8" t="s">
        <v>2672</v>
      </c>
      <c r="C600" s="84" t="s">
        <v>964</v>
      </c>
      <c r="D600" s="84" t="s">
        <v>727</v>
      </c>
      <c r="E600" s="8" t="s">
        <v>728</v>
      </c>
      <c r="F600" s="11" t="s">
        <v>2</v>
      </c>
      <c r="G600" s="10" t="s">
        <v>241</v>
      </c>
      <c r="H600" s="11" t="s">
        <v>242</v>
      </c>
      <c r="I600" s="12">
        <v>717700</v>
      </c>
      <c r="J600" s="9">
        <v>717700</v>
      </c>
      <c r="K600" s="50" t="s">
        <v>2526</v>
      </c>
      <c r="L600" s="85"/>
      <c r="M600" s="23"/>
    </row>
    <row r="601" spans="1:13" ht="12.75" customHeight="1" x14ac:dyDescent="0.25">
      <c r="A601" s="8" t="s">
        <v>2918</v>
      </c>
      <c r="B601" s="8" t="s">
        <v>2672</v>
      </c>
      <c r="C601" s="84" t="s">
        <v>3063</v>
      </c>
      <c r="D601" s="84" t="s">
        <v>1374</v>
      </c>
      <c r="E601" s="8" t="s">
        <v>1375</v>
      </c>
      <c r="F601" s="11" t="s">
        <v>24</v>
      </c>
      <c r="G601" s="10" t="s">
        <v>1649</v>
      </c>
      <c r="H601" s="11" t="s">
        <v>1650</v>
      </c>
      <c r="I601" s="12">
        <v>9492</v>
      </c>
      <c r="J601" s="9">
        <v>5292</v>
      </c>
      <c r="K601" s="50" t="s">
        <v>2846</v>
      </c>
      <c r="L601" s="85"/>
      <c r="M601" s="23"/>
    </row>
    <row r="602" spans="1:13" ht="12.75" customHeight="1" x14ac:dyDescent="0.25">
      <c r="A602" s="8" t="s">
        <v>2924</v>
      </c>
      <c r="B602" s="8" t="s">
        <v>2672</v>
      </c>
      <c r="C602" s="84" t="s">
        <v>1354</v>
      </c>
      <c r="D602" s="84" t="s">
        <v>1830</v>
      </c>
      <c r="E602" s="8" t="s">
        <v>1831</v>
      </c>
      <c r="F602" s="11" t="s">
        <v>2</v>
      </c>
      <c r="G602" s="10" t="s">
        <v>2472</v>
      </c>
      <c r="H602" s="11" t="s">
        <v>37</v>
      </c>
      <c r="I602" s="12">
        <v>12600</v>
      </c>
      <c r="J602" s="9">
        <v>12600</v>
      </c>
      <c r="K602" s="50" t="s">
        <v>2471</v>
      </c>
      <c r="L602" s="85"/>
      <c r="M602" s="23"/>
    </row>
    <row r="603" spans="1:13" ht="12.75" customHeight="1" x14ac:dyDescent="0.25">
      <c r="A603" s="8" t="s">
        <v>2925</v>
      </c>
      <c r="B603" s="8" t="s">
        <v>2672</v>
      </c>
      <c r="C603" s="84" t="s">
        <v>3021</v>
      </c>
      <c r="D603" s="84" t="s">
        <v>3022</v>
      </c>
      <c r="E603" s="8" t="s">
        <v>1984</v>
      </c>
      <c r="F603" s="11" t="s">
        <v>2</v>
      </c>
      <c r="G603" s="10" t="s">
        <v>1803</v>
      </c>
      <c r="H603" s="11" t="s">
        <v>23</v>
      </c>
      <c r="I603" s="12">
        <v>70289.5</v>
      </c>
      <c r="J603" s="9">
        <v>70289.5</v>
      </c>
      <c r="K603" s="50" t="s">
        <v>2463</v>
      </c>
      <c r="L603" s="85"/>
      <c r="M603" s="23"/>
    </row>
    <row r="604" spans="1:13" ht="12.75" customHeight="1" x14ac:dyDescent="0.25">
      <c r="A604" s="8" t="s">
        <v>3081</v>
      </c>
      <c r="B604" s="8" t="s">
        <v>2551</v>
      </c>
      <c r="C604" s="84" t="s">
        <v>365</v>
      </c>
      <c r="D604" s="84" t="s">
        <v>2778</v>
      </c>
      <c r="E604" s="8" t="s">
        <v>2779</v>
      </c>
      <c r="F604" s="11" t="s">
        <v>3</v>
      </c>
      <c r="G604" s="10">
        <v>55300000</v>
      </c>
      <c r="H604" s="11" t="s">
        <v>3082</v>
      </c>
      <c r="I604" s="12">
        <v>2170.9499999999998</v>
      </c>
      <c r="J604" s="9">
        <v>2170.9499999999998</v>
      </c>
      <c r="K604" s="50"/>
      <c r="L604" s="85" t="s">
        <v>3083</v>
      </c>
      <c r="M604" s="23"/>
    </row>
    <row r="605" spans="1:13" ht="12.75" customHeight="1" x14ac:dyDescent="0.25">
      <c r="A605" s="8" t="s">
        <v>2926</v>
      </c>
      <c r="B605" s="8" t="s">
        <v>2678</v>
      </c>
      <c r="C605" s="84" t="s">
        <v>2799</v>
      </c>
      <c r="D605" s="84" t="s">
        <v>3023</v>
      </c>
      <c r="E605" s="8" t="s">
        <v>1605</v>
      </c>
      <c r="F605" s="11" t="s">
        <v>24</v>
      </c>
      <c r="G605" s="10" t="s">
        <v>2045</v>
      </c>
      <c r="H605" s="11" t="s">
        <v>104</v>
      </c>
      <c r="I605" s="12">
        <v>29399</v>
      </c>
      <c r="J605" s="9">
        <v>29399</v>
      </c>
      <c r="K605" s="50" t="s">
        <v>2891</v>
      </c>
      <c r="L605" s="85"/>
      <c r="M605" s="23"/>
    </row>
    <row r="606" spans="1:13" ht="12.75" customHeight="1" x14ac:dyDescent="0.25">
      <c r="A606" s="8" t="s">
        <v>2927</v>
      </c>
      <c r="B606" s="8" t="s">
        <v>2678</v>
      </c>
      <c r="C606" s="84" t="s">
        <v>372</v>
      </c>
      <c r="D606" s="84" t="s">
        <v>864</v>
      </c>
      <c r="E606" s="8" t="s">
        <v>865</v>
      </c>
      <c r="F606" s="11" t="s">
        <v>3</v>
      </c>
      <c r="G606" s="10" t="s">
        <v>2990</v>
      </c>
      <c r="H606" s="11" t="s">
        <v>2991</v>
      </c>
      <c r="I606" s="12">
        <v>4800</v>
      </c>
      <c r="J606" s="9">
        <v>4800</v>
      </c>
      <c r="K606" s="50"/>
      <c r="L606" s="85" t="s">
        <v>2992</v>
      </c>
      <c r="M606" s="23"/>
    </row>
    <row r="607" spans="1:13" ht="12.75" customHeight="1" x14ac:dyDescent="0.25">
      <c r="A607" s="8" t="s">
        <v>2928</v>
      </c>
      <c r="B607" s="8" t="s">
        <v>2678</v>
      </c>
      <c r="C607" s="84" t="s">
        <v>277</v>
      </c>
      <c r="D607" s="84" t="s">
        <v>409</v>
      </c>
      <c r="E607" s="8" t="s">
        <v>410</v>
      </c>
      <c r="F607" s="11" t="s">
        <v>3</v>
      </c>
      <c r="G607" s="11" t="s">
        <v>29</v>
      </c>
      <c r="H607" s="11" t="s">
        <v>3034</v>
      </c>
      <c r="I607" s="12">
        <v>20000</v>
      </c>
      <c r="J607" s="9">
        <v>15100.57</v>
      </c>
      <c r="K607" s="50"/>
      <c r="L607" s="85" t="s">
        <v>3035</v>
      </c>
      <c r="M607" s="23"/>
    </row>
    <row r="608" spans="1:13" ht="12.75" customHeight="1" x14ac:dyDescent="0.25">
      <c r="A608" s="8" t="s">
        <v>2956</v>
      </c>
      <c r="B608" s="8" t="s">
        <v>2507</v>
      </c>
      <c r="C608" s="84" t="s">
        <v>277</v>
      </c>
      <c r="D608" s="84" t="s">
        <v>1353</v>
      </c>
      <c r="E608" s="8" t="s">
        <v>855</v>
      </c>
      <c r="F608" s="11" t="s">
        <v>3</v>
      </c>
      <c r="G608" s="10" t="s">
        <v>2856</v>
      </c>
      <c r="H608" s="11" t="s">
        <v>2857</v>
      </c>
      <c r="I608" s="12">
        <v>3350</v>
      </c>
      <c r="J608" s="9">
        <v>3350</v>
      </c>
      <c r="K608" s="50"/>
      <c r="L608" s="85" t="s">
        <v>3174</v>
      </c>
      <c r="M608" s="23"/>
    </row>
    <row r="609" spans="1:13" ht="12.75" customHeight="1" x14ac:dyDescent="0.25">
      <c r="A609" s="8" t="s">
        <v>2957</v>
      </c>
      <c r="B609" s="8" t="s">
        <v>2507</v>
      </c>
      <c r="C609" s="84" t="s">
        <v>372</v>
      </c>
      <c r="D609" s="84" t="s">
        <v>761</v>
      </c>
      <c r="E609" s="8" t="s">
        <v>762</v>
      </c>
      <c r="F609" s="11" t="s">
        <v>3</v>
      </c>
      <c r="G609" s="10" t="s">
        <v>755</v>
      </c>
      <c r="H609" s="11" t="s">
        <v>1147</v>
      </c>
      <c r="I609" s="12">
        <v>207.74</v>
      </c>
      <c r="J609" s="9">
        <v>207.74</v>
      </c>
      <c r="K609" s="50"/>
      <c r="L609" s="85" t="s">
        <v>3090</v>
      </c>
      <c r="M609" s="23"/>
    </row>
    <row r="610" spans="1:13" ht="12.75" customHeight="1" x14ac:dyDescent="0.25">
      <c r="A610" s="8" t="s">
        <v>2958</v>
      </c>
      <c r="B610" s="8" t="s">
        <v>2507</v>
      </c>
      <c r="C610" s="84" t="s">
        <v>372</v>
      </c>
      <c r="D610" s="84" t="s">
        <v>2999</v>
      </c>
      <c r="E610" s="8" t="s">
        <v>3000</v>
      </c>
      <c r="F610" s="11" t="s">
        <v>3</v>
      </c>
      <c r="G610" s="10" t="s">
        <v>2058</v>
      </c>
      <c r="H610" s="11" t="s">
        <v>3073</v>
      </c>
      <c r="I610" s="12">
        <v>3368.9</v>
      </c>
      <c r="J610" s="9">
        <v>3368.8999999999996</v>
      </c>
      <c r="K610" s="50"/>
      <c r="L610" s="85" t="s">
        <v>3074</v>
      </c>
      <c r="M610" s="23"/>
    </row>
    <row r="611" spans="1:13" ht="12.75" customHeight="1" x14ac:dyDescent="0.25">
      <c r="A611" s="8" t="s">
        <v>2959</v>
      </c>
      <c r="B611" s="8" t="s">
        <v>2987</v>
      </c>
      <c r="C611" s="84" t="s">
        <v>277</v>
      </c>
      <c r="D611" s="84" t="s">
        <v>2993</v>
      </c>
      <c r="E611" s="8" t="s">
        <v>2994</v>
      </c>
      <c r="F611" s="11" t="s">
        <v>3</v>
      </c>
      <c r="G611" s="10" t="s">
        <v>306</v>
      </c>
      <c r="H611" s="11" t="s">
        <v>2995</v>
      </c>
      <c r="I611" s="12">
        <v>4470.96</v>
      </c>
      <c r="J611" s="9">
        <v>4470.96</v>
      </c>
      <c r="K611" s="50"/>
      <c r="L611" s="85" t="s">
        <v>2996</v>
      </c>
      <c r="M611" s="23"/>
    </row>
    <row r="612" spans="1:13" ht="12.75" customHeight="1" x14ac:dyDescent="0.25">
      <c r="A612" s="8" t="s">
        <v>2960</v>
      </c>
      <c r="B612" s="8" t="s">
        <v>2987</v>
      </c>
      <c r="C612" s="84" t="s">
        <v>372</v>
      </c>
      <c r="D612" s="84" t="s">
        <v>2380</v>
      </c>
      <c r="E612" s="8" t="s">
        <v>2410</v>
      </c>
      <c r="F612" s="11" t="s">
        <v>3</v>
      </c>
      <c r="G612" s="10">
        <v>55300000</v>
      </c>
      <c r="H612" s="11" t="s">
        <v>3084</v>
      </c>
      <c r="I612" s="12">
        <v>250.16</v>
      </c>
      <c r="J612" s="9">
        <v>250.16</v>
      </c>
      <c r="K612" s="50"/>
      <c r="L612" s="85" t="s">
        <v>3085</v>
      </c>
      <c r="M612" s="23"/>
    </row>
    <row r="613" spans="1:13" ht="12.75" customHeight="1" x14ac:dyDescent="0.25">
      <c r="A613" s="8" t="s">
        <v>2961</v>
      </c>
      <c r="B613" s="8" t="s">
        <v>2566</v>
      </c>
      <c r="C613" s="84" t="s">
        <v>2799</v>
      </c>
      <c r="D613" s="84" t="s">
        <v>3016</v>
      </c>
      <c r="E613" s="8" t="s">
        <v>3017</v>
      </c>
      <c r="F613" s="11" t="s">
        <v>2</v>
      </c>
      <c r="G613" s="10" t="s">
        <v>2666</v>
      </c>
      <c r="H613" s="11" t="s">
        <v>2748</v>
      </c>
      <c r="I613" s="12">
        <v>11874</v>
      </c>
      <c r="J613" s="9">
        <v>11549.61</v>
      </c>
      <c r="K613" s="50" t="s">
        <v>2746</v>
      </c>
      <c r="L613" s="85"/>
      <c r="M613" s="23"/>
    </row>
    <row r="614" spans="1:13" ht="12.75" customHeight="1" x14ac:dyDescent="0.25">
      <c r="A614" s="8" t="s">
        <v>2962</v>
      </c>
      <c r="B614" s="8" t="s">
        <v>2566</v>
      </c>
      <c r="C614" s="84" t="s">
        <v>3009</v>
      </c>
      <c r="D614" s="84" t="s">
        <v>3010</v>
      </c>
      <c r="E614" s="8" t="s">
        <v>3011</v>
      </c>
      <c r="F614" s="11" t="s">
        <v>24</v>
      </c>
      <c r="G614" s="10" t="s">
        <v>2945</v>
      </c>
      <c r="H614" s="11" t="s">
        <v>96</v>
      </c>
      <c r="I614" s="12">
        <v>920</v>
      </c>
      <c r="J614" s="9">
        <v>920</v>
      </c>
      <c r="K614" s="50" t="s">
        <v>2944</v>
      </c>
      <c r="L614" s="85"/>
      <c r="M614" s="23"/>
    </row>
    <row r="615" spans="1:13" ht="12.75" customHeight="1" x14ac:dyDescent="0.25">
      <c r="A615" s="8" t="s">
        <v>2963</v>
      </c>
      <c r="B615" s="8" t="s">
        <v>2566</v>
      </c>
      <c r="C615" s="84" t="s">
        <v>3006</v>
      </c>
      <c r="D615" s="84" t="s">
        <v>3007</v>
      </c>
      <c r="E615" s="8" t="s">
        <v>3008</v>
      </c>
      <c r="F615" s="11" t="s">
        <v>2</v>
      </c>
      <c r="G615" s="10" t="s">
        <v>658</v>
      </c>
      <c r="H615" s="11" t="s">
        <v>2745</v>
      </c>
      <c r="I615" s="12">
        <v>869</v>
      </c>
      <c r="J615" s="9">
        <v>869</v>
      </c>
      <c r="K615" s="50" t="s">
        <v>2665</v>
      </c>
      <c r="L615" s="85"/>
      <c r="M615" s="23"/>
    </row>
    <row r="616" spans="1:13" ht="12.75" customHeight="1" x14ac:dyDescent="0.25">
      <c r="A616" s="8" t="s">
        <v>2964</v>
      </c>
      <c r="B616" s="8" t="s">
        <v>2628</v>
      </c>
      <c r="C616" s="84" t="s">
        <v>3075</v>
      </c>
      <c r="D616" s="84" t="s">
        <v>2508</v>
      </c>
      <c r="E616" s="8" t="s">
        <v>2509</v>
      </c>
      <c r="F616" s="11" t="s">
        <v>2</v>
      </c>
      <c r="G616" s="10" t="s">
        <v>817</v>
      </c>
      <c r="H616" s="11" t="s">
        <v>818</v>
      </c>
      <c r="I616" s="12">
        <v>46200</v>
      </c>
      <c r="J616" s="9">
        <v>46200</v>
      </c>
      <c r="K616" s="50" t="s">
        <v>2663</v>
      </c>
      <c r="L616" s="85"/>
      <c r="M616" s="23"/>
    </row>
    <row r="617" spans="1:13" ht="12.75" customHeight="1" x14ac:dyDescent="0.25">
      <c r="A617" s="8" t="s">
        <v>2965</v>
      </c>
      <c r="B617" s="8" t="s">
        <v>2628</v>
      </c>
      <c r="C617" s="84" t="s">
        <v>372</v>
      </c>
      <c r="D617" s="84" t="s">
        <v>3012</v>
      </c>
      <c r="E617" s="8" t="s">
        <v>3013</v>
      </c>
      <c r="F617" s="11" t="s">
        <v>3</v>
      </c>
      <c r="G617" s="10">
        <v>18530000</v>
      </c>
      <c r="H617" s="11" t="s">
        <v>3014</v>
      </c>
      <c r="I617" s="12">
        <v>315.76</v>
      </c>
      <c r="J617" s="9">
        <v>315.76</v>
      </c>
      <c r="K617" s="50"/>
      <c r="L617" s="85" t="s">
        <v>3015</v>
      </c>
      <c r="M617" s="23"/>
    </row>
    <row r="618" spans="1:13" ht="12.75" customHeight="1" x14ac:dyDescent="0.25">
      <c r="A618" s="8" t="s">
        <v>3093</v>
      </c>
      <c r="B618" s="8" t="s">
        <v>2628</v>
      </c>
      <c r="C618" s="84" t="s">
        <v>372</v>
      </c>
      <c r="D618" s="84" t="s">
        <v>761</v>
      </c>
      <c r="E618" s="8" t="s">
        <v>762</v>
      </c>
      <c r="F618" s="11" t="s">
        <v>3</v>
      </c>
      <c r="G618" s="10" t="s">
        <v>755</v>
      </c>
      <c r="H618" s="11" t="s">
        <v>1147</v>
      </c>
      <c r="I618" s="12">
        <v>196.28</v>
      </c>
      <c r="J618" s="9">
        <v>196.28</v>
      </c>
      <c r="K618" s="50"/>
      <c r="L618" s="85" t="s">
        <v>3089</v>
      </c>
      <c r="M618" s="23"/>
    </row>
    <row r="619" spans="1:13" ht="12.75" customHeight="1" x14ac:dyDescent="0.25">
      <c r="A619" s="8" t="s">
        <v>2966</v>
      </c>
      <c r="B619" s="8" t="s">
        <v>2628</v>
      </c>
      <c r="C619" s="84" t="s">
        <v>3078</v>
      </c>
      <c r="D619" s="84" t="s">
        <v>2040</v>
      </c>
      <c r="E619" s="8" t="s">
        <v>607</v>
      </c>
      <c r="F619" s="11" t="s">
        <v>24</v>
      </c>
      <c r="G619" s="10" t="s">
        <v>2045</v>
      </c>
      <c r="H619" s="11" t="s">
        <v>104</v>
      </c>
      <c r="I619" s="12">
        <v>22000</v>
      </c>
      <c r="J619" s="9">
        <v>22000</v>
      </c>
      <c r="K619" s="50" t="s">
        <v>2913</v>
      </c>
      <c r="L619" s="85"/>
      <c r="M619" s="23"/>
    </row>
    <row r="620" spans="1:13" ht="12.75" customHeight="1" x14ac:dyDescent="0.25">
      <c r="A620" s="8" t="s">
        <v>2967</v>
      </c>
      <c r="B620" s="8" t="s">
        <v>2628</v>
      </c>
      <c r="C620" s="84" t="s">
        <v>3088</v>
      </c>
      <c r="D620" s="84" t="s">
        <v>1036</v>
      </c>
      <c r="E620" s="8" t="s">
        <v>1037</v>
      </c>
      <c r="F620" s="11" t="s">
        <v>2</v>
      </c>
      <c r="G620" s="10" t="s">
        <v>2311</v>
      </c>
      <c r="H620" s="11" t="s">
        <v>48</v>
      </c>
      <c r="I620" s="12">
        <v>4000</v>
      </c>
      <c r="J620" s="9">
        <v>4000</v>
      </c>
      <c r="K620" s="50" t="s">
        <v>2772</v>
      </c>
      <c r="L620" s="85"/>
      <c r="M620" s="23"/>
    </row>
    <row r="621" spans="1:13" ht="12.75" customHeight="1" x14ac:dyDescent="0.25">
      <c r="A621" s="8" t="s">
        <v>2968</v>
      </c>
      <c r="B621" s="8" t="s">
        <v>2628</v>
      </c>
      <c r="C621" s="84" t="s">
        <v>2799</v>
      </c>
      <c r="D621" s="84" t="s">
        <v>3076</v>
      </c>
      <c r="E621" s="8" t="s">
        <v>3077</v>
      </c>
      <c r="F621" s="11" t="s">
        <v>24</v>
      </c>
      <c r="G621" s="10" t="s">
        <v>1245</v>
      </c>
      <c r="H621" s="11" t="s">
        <v>2873</v>
      </c>
      <c r="I621" s="12">
        <v>14200</v>
      </c>
      <c r="J621" s="9">
        <v>14200</v>
      </c>
      <c r="K621" s="50" t="s">
        <v>2872</v>
      </c>
      <c r="L621" s="85"/>
      <c r="M621" s="23"/>
    </row>
    <row r="622" spans="1:13" ht="12.75" customHeight="1" x14ac:dyDescent="0.25">
      <c r="A622" s="8" t="s">
        <v>2969</v>
      </c>
      <c r="B622" s="8" t="s">
        <v>3086</v>
      </c>
      <c r="C622" s="84" t="s">
        <v>2675</v>
      </c>
      <c r="D622" s="84" t="s">
        <v>2116</v>
      </c>
      <c r="E622" s="8" t="s">
        <v>2117</v>
      </c>
      <c r="F622" s="11" t="s">
        <v>3</v>
      </c>
      <c r="G622" s="10" t="s">
        <v>1649</v>
      </c>
      <c r="H622" s="11" t="s">
        <v>3087</v>
      </c>
      <c r="I622" s="12">
        <v>5920</v>
      </c>
      <c r="J622" s="9">
        <v>5920</v>
      </c>
      <c r="K622" s="50"/>
      <c r="L622" s="85" t="s">
        <v>3098</v>
      </c>
      <c r="M622" s="23"/>
    </row>
    <row r="623" spans="1:13" ht="12.75" customHeight="1" x14ac:dyDescent="0.25">
      <c r="A623" s="8" t="s">
        <v>2970</v>
      </c>
      <c r="B623" s="8" t="s">
        <v>3067</v>
      </c>
      <c r="C623" s="84" t="s">
        <v>3068</v>
      </c>
      <c r="D623" s="84" t="s">
        <v>600</v>
      </c>
      <c r="E623" s="8" t="s">
        <v>601</v>
      </c>
      <c r="F623" s="11" t="s">
        <v>2</v>
      </c>
      <c r="G623" s="10">
        <v>34113100</v>
      </c>
      <c r="H623" s="11" t="s">
        <v>70</v>
      </c>
      <c r="I623" s="12">
        <v>96002</v>
      </c>
      <c r="J623" s="9">
        <v>56202</v>
      </c>
      <c r="K623" s="50" t="s">
        <v>2841</v>
      </c>
      <c r="L623" s="85"/>
      <c r="M623" s="23"/>
    </row>
    <row r="624" spans="1:13" ht="12.75" customHeight="1" x14ac:dyDescent="0.25">
      <c r="A624" s="8" t="s">
        <v>2971</v>
      </c>
      <c r="B624" s="8" t="s">
        <v>2709</v>
      </c>
      <c r="C624" s="84" t="s">
        <v>372</v>
      </c>
      <c r="D624" s="84" t="s">
        <v>595</v>
      </c>
      <c r="E624" s="8" t="s">
        <v>596</v>
      </c>
      <c r="F624" s="11" t="s">
        <v>3</v>
      </c>
      <c r="G624" s="10" t="s">
        <v>496</v>
      </c>
      <c r="H624" s="11" t="s">
        <v>730</v>
      </c>
      <c r="I624" s="12">
        <v>13594.2</v>
      </c>
      <c r="J624" s="9">
        <v>13594.2</v>
      </c>
      <c r="K624" s="50"/>
      <c r="L624" s="85" t="s">
        <v>3060</v>
      </c>
      <c r="M624" s="23"/>
    </row>
    <row r="625" spans="1:13" ht="12.75" customHeight="1" x14ac:dyDescent="0.25">
      <c r="A625" s="8" t="s">
        <v>3036</v>
      </c>
      <c r="B625" s="8" t="s">
        <v>2709</v>
      </c>
      <c r="C625" s="84" t="s">
        <v>372</v>
      </c>
      <c r="D625" s="84" t="s">
        <v>2357</v>
      </c>
      <c r="E625" s="8" t="s">
        <v>2358</v>
      </c>
      <c r="F625" s="11" t="s">
        <v>3</v>
      </c>
      <c r="G625" s="10" t="s">
        <v>740</v>
      </c>
      <c r="H625" s="11" t="s">
        <v>3069</v>
      </c>
      <c r="I625" s="12">
        <v>170</v>
      </c>
      <c r="J625" s="9">
        <v>170</v>
      </c>
      <c r="K625" s="50"/>
      <c r="L625" s="85" t="s">
        <v>3070</v>
      </c>
      <c r="M625" s="23"/>
    </row>
    <row r="626" spans="1:13" ht="12.75" customHeight="1" x14ac:dyDescent="0.25">
      <c r="A626" s="8" t="s">
        <v>3037</v>
      </c>
      <c r="B626" s="8" t="s">
        <v>2709</v>
      </c>
      <c r="C626" s="84" t="s">
        <v>2755</v>
      </c>
      <c r="D626" s="84" t="s">
        <v>595</v>
      </c>
      <c r="E626" s="8" t="s">
        <v>596</v>
      </c>
      <c r="F626" s="11" t="s">
        <v>3</v>
      </c>
      <c r="G626" s="10" t="s">
        <v>496</v>
      </c>
      <c r="H626" s="11" t="s">
        <v>3101</v>
      </c>
      <c r="I626" s="12">
        <v>8896</v>
      </c>
      <c r="J626" s="9">
        <v>8896</v>
      </c>
      <c r="K626" s="50"/>
      <c r="L626" s="85" t="s">
        <v>3102</v>
      </c>
      <c r="M626" s="23"/>
    </row>
    <row r="627" spans="1:13" ht="12.75" customHeight="1" x14ac:dyDescent="0.25">
      <c r="A627" s="8" t="s">
        <v>3038</v>
      </c>
      <c r="B627" s="8" t="s">
        <v>2760</v>
      </c>
      <c r="C627" s="84" t="s">
        <v>1620</v>
      </c>
      <c r="D627" s="84" t="s">
        <v>595</v>
      </c>
      <c r="E627" s="8" t="s">
        <v>596</v>
      </c>
      <c r="F627" s="11" t="s">
        <v>3</v>
      </c>
      <c r="G627" s="10" t="s">
        <v>496</v>
      </c>
      <c r="H627" s="11" t="s">
        <v>3079</v>
      </c>
      <c r="I627" s="12">
        <v>9869</v>
      </c>
      <c r="J627" s="9">
        <v>9869</v>
      </c>
      <c r="K627" s="50"/>
      <c r="L627" s="85" t="s">
        <v>3080</v>
      </c>
      <c r="M627" s="23"/>
    </row>
    <row r="628" spans="1:13" ht="12.75" customHeight="1" x14ac:dyDescent="0.25">
      <c r="A628" s="8" t="s">
        <v>3039</v>
      </c>
      <c r="B628" s="8" t="s">
        <v>2760</v>
      </c>
      <c r="C628" s="84" t="s">
        <v>2787</v>
      </c>
      <c r="D628" s="84" t="s">
        <v>3064</v>
      </c>
      <c r="E628" s="8" t="s">
        <v>3065</v>
      </c>
      <c r="F628" s="11" t="s">
        <v>24</v>
      </c>
      <c r="G628" s="10" t="s">
        <v>2098</v>
      </c>
      <c r="H628" s="11" t="s">
        <v>3066</v>
      </c>
      <c r="I628" s="12">
        <v>8200</v>
      </c>
      <c r="J628" s="9">
        <v>7990</v>
      </c>
      <c r="K628" s="50" t="s">
        <v>2980</v>
      </c>
      <c r="L628" s="85"/>
      <c r="M628" s="23"/>
    </row>
    <row r="629" spans="1:13" ht="12.75" customHeight="1" x14ac:dyDescent="0.25">
      <c r="A629" s="8" t="s">
        <v>3040</v>
      </c>
      <c r="B629" s="8" t="s">
        <v>2760</v>
      </c>
      <c r="C629" s="84" t="s">
        <v>3063</v>
      </c>
      <c r="D629" s="84" t="s">
        <v>1749</v>
      </c>
      <c r="E629" s="8" t="s">
        <v>1750</v>
      </c>
      <c r="F629" s="11" t="s">
        <v>24</v>
      </c>
      <c r="G629" s="10">
        <v>30199500</v>
      </c>
      <c r="H629" s="11" t="s">
        <v>2825</v>
      </c>
      <c r="I629" s="12">
        <v>1540</v>
      </c>
      <c r="J629" s="9">
        <v>1540</v>
      </c>
      <c r="K629" s="50" t="s">
        <v>2824</v>
      </c>
      <c r="L629" s="85"/>
      <c r="M629" s="23"/>
    </row>
    <row r="630" spans="1:13" ht="12.75" customHeight="1" x14ac:dyDescent="0.25">
      <c r="A630" s="8" t="s">
        <v>3041</v>
      </c>
      <c r="B630" s="8" t="s">
        <v>2760</v>
      </c>
      <c r="C630" s="84" t="s">
        <v>1354</v>
      </c>
      <c r="D630" s="84" t="s">
        <v>3061</v>
      </c>
      <c r="E630" s="8" t="s">
        <v>3062</v>
      </c>
      <c r="F630" s="11" t="s">
        <v>24</v>
      </c>
      <c r="G630" s="10" t="s">
        <v>2947</v>
      </c>
      <c r="H630" s="11" t="s">
        <v>2948</v>
      </c>
      <c r="I630" s="12">
        <v>4997.7</v>
      </c>
      <c r="J630" s="9">
        <v>4997.7</v>
      </c>
      <c r="K630" s="50" t="s">
        <v>2946</v>
      </c>
      <c r="L630" s="85"/>
      <c r="M630" s="23"/>
    </row>
    <row r="631" spans="1:13" ht="12.75" customHeight="1" x14ac:dyDescent="0.25">
      <c r="A631" s="8" t="s">
        <v>3042</v>
      </c>
      <c r="B631" s="8" t="s">
        <v>2760</v>
      </c>
      <c r="C631" s="84" t="s">
        <v>3091</v>
      </c>
      <c r="D631" s="84" t="s">
        <v>409</v>
      </c>
      <c r="E631" s="8" t="s">
        <v>410</v>
      </c>
      <c r="F631" s="11" t="s">
        <v>2</v>
      </c>
      <c r="G631" s="10" t="s">
        <v>2844</v>
      </c>
      <c r="H631" s="11" t="s">
        <v>2845</v>
      </c>
      <c r="I631" s="12">
        <v>231408.03</v>
      </c>
      <c r="J631" s="9">
        <v>171508.03</v>
      </c>
      <c r="K631" s="50" t="s">
        <v>2843</v>
      </c>
      <c r="L631" s="85"/>
      <c r="M631" s="23"/>
    </row>
    <row r="632" spans="1:13" ht="12.75" customHeight="1" x14ac:dyDescent="0.25">
      <c r="A632" s="8" t="s">
        <v>3043</v>
      </c>
      <c r="B632" s="8" t="s">
        <v>3094</v>
      </c>
      <c r="C632" s="84" t="s">
        <v>3075</v>
      </c>
      <c r="D632" s="84" t="s">
        <v>890</v>
      </c>
      <c r="E632" s="8" t="s">
        <v>891</v>
      </c>
      <c r="F632" s="11" t="s">
        <v>3</v>
      </c>
      <c r="G632" s="10" t="s">
        <v>3095</v>
      </c>
      <c r="H632" s="11" t="s">
        <v>3096</v>
      </c>
      <c r="I632" s="12">
        <v>150</v>
      </c>
      <c r="J632" s="9">
        <v>150</v>
      </c>
      <c r="K632" s="50"/>
      <c r="L632" s="85" t="s">
        <v>3097</v>
      </c>
      <c r="M632" s="23"/>
    </row>
    <row r="633" spans="1:13" ht="12.75" customHeight="1" x14ac:dyDescent="0.25">
      <c r="A633" s="8" t="s">
        <v>3044</v>
      </c>
      <c r="B633" s="8" t="s">
        <v>3094</v>
      </c>
      <c r="C633" s="84" t="s">
        <v>1354</v>
      </c>
      <c r="D633" s="84" t="s">
        <v>2219</v>
      </c>
      <c r="E633" s="8" t="s">
        <v>2220</v>
      </c>
      <c r="F633" s="11" t="s">
        <v>3</v>
      </c>
      <c r="G633" s="10" t="s">
        <v>2058</v>
      </c>
      <c r="H633" s="11" t="s">
        <v>3149</v>
      </c>
      <c r="I633" s="12">
        <f>905+162.9</f>
        <v>1067.9000000000001</v>
      </c>
      <c r="J633" s="9">
        <v>1067.9000000000001</v>
      </c>
      <c r="K633" s="50"/>
      <c r="L633" s="85" t="s">
        <v>3151</v>
      </c>
      <c r="M633" s="23"/>
    </row>
    <row r="634" spans="1:13" ht="12.75" customHeight="1" x14ac:dyDescent="0.25">
      <c r="A634" s="8" t="s">
        <v>3044</v>
      </c>
      <c r="B634" s="8" t="s">
        <v>3094</v>
      </c>
      <c r="C634" s="84" t="s">
        <v>1354</v>
      </c>
      <c r="D634" s="84" t="s">
        <v>2219</v>
      </c>
      <c r="E634" s="8" t="s">
        <v>2220</v>
      </c>
      <c r="F634" s="11" t="s">
        <v>3</v>
      </c>
      <c r="G634" s="10" t="s">
        <v>1694</v>
      </c>
      <c r="H634" s="11" t="s">
        <v>3150</v>
      </c>
      <c r="I634" s="12">
        <f>2400+432</f>
        <v>2832</v>
      </c>
      <c r="J634" s="9">
        <v>2832</v>
      </c>
      <c r="K634" s="50"/>
      <c r="L634" s="85" t="s">
        <v>3151</v>
      </c>
      <c r="M634" s="23"/>
    </row>
    <row r="635" spans="1:13" ht="12.75" customHeight="1" x14ac:dyDescent="0.25">
      <c r="A635" s="8" t="s">
        <v>3045</v>
      </c>
      <c r="B635" s="8" t="s">
        <v>1969</v>
      </c>
      <c r="C635" s="84" t="s">
        <v>1354</v>
      </c>
      <c r="D635" s="84" t="s">
        <v>2801</v>
      </c>
      <c r="E635" s="8" t="s">
        <v>2800</v>
      </c>
      <c r="F635" s="11" t="s">
        <v>24</v>
      </c>
      <c r="G635" s="10" t="s">
        <v>438</v>
      </c>
      <c r="H635" s="11" t="s">
        <v>2938</v>
      </c>
      <c r="I635" s="12">
        <v>1980</v>
      </c>
      <c r="J635" s="9">
        <v>1980</v>
      </c>
      <c r="K635" s="50" t="s">
        <v>2937</v>
      </c>
      <c r="L635" s="85"/>
      <c r="M635" s="23"/>
    </row>
    <row r="636" spans="1:13" ht="12.75" customHeight="1" x14ac:dyDescent="0.25">
      <c r="A636" s="8" t="s">
        <v>3046</v>
      </c>
      <c r="B636" s="8" t="s">
        <v>1969</v>
      </c>
      <c r="C636" s="84" t="s">
        <v>2799</v>
      </c>
      <c r="D636" s="84" t="s">
        <v>1132</v>
      </c>
      <c r="E636" s="8" t="s">
        <v>1133</v>
      </c>
      <c r="F636" s="11" t="s">
        <v>2</v>
      </c>
      <c r="G636" s="10" t="s">
        <v>1647</v>
      </c>
      <c r="H636" s="11" t="s">
        <v>3099</v>
      </c>
      <c r="I636" s="12">
        <v>38574.879999999997</v>
      </c>
      <c r="J636" s="9">
        <v>38574.879999999997</v>
      </c>
      <c r="K636" s="50" t="s">
        <v>2919</v>
      </c>
      <c r="L636" s="85"/>
      <c r="M636" s="23"/>
    </row>
    <row r="637" spans="1:13" ht="12.75" customHeight="1" x14ac:dyDescent="0.25">
      <c r="A637" s="8" t="s">
        <v>3047</v>
      </c>
      <c r="B637" s="8" t="s">
        <v>1969</v>
      </c>
      <c r="C637" s="84" t="s">
        <v>747</v>
      </c>
      <c r="D637" s="84" t="s">
        <v>409</v>
      </c>
      <c r="E637" s="8" t="s">
        <v>410</v>
      </c>
      <c r="F637" s="11" t="s">
        <v>2</v>
      </c>
      <c r="G637" s="10">
        <v>34111200</v>
      </c>
      <c r="H637" s="11" t="s">
        <v>69</v>
      </c>
      <c r="I637" s="12">
        <v>89475.81</v>
      </c>
      <c r="J637" s="9">
        <v>53975.81</v>
      </c>
      <c r="K637" s="50" t="s">
        <v>2842</v>
      </c>
      <c r="L637" s="85"/>
      <c r="M637" s="23"/>
    </row>
    <row r="638" spans="1:13" ht="12.75" customHeight="1" x14ac:dyDescent="0.25">
      <c r="A638" s="8" t="s">
        <v>3048</v>
      </c>
      <c r="B638" s="8" t="s">
        <v>1969</v>
      </c>
      <c r="C638" s="84" t="s">
        <v>277</v>
      </c>
      <c r="D638" s="84" t="s">
        <v>795</v>
      </c>
      <c r="E638" s="8" t="s">
        <v>796</v>
      </c>
      <c r="F638" s="11" t="s">
        <v>2</v>
      </c>
      <c r="G638" s="10" t="s">
        <v>2875</v>
      </c>
      <c r="H638" s="11" t="s">
        <v>2876</v>
      </c>
      <c r="I638" s="12">
        <v>4450</v>
      </c>
      <c r="J638" s="9">
        <v>4450</v>
      </c>
      <c r="K638" s="50" t="s">
        <v>2874</v>
      </c>
      <c r="L638" s="85"/>
      <c r="M638" s="23"/>
    </row>
    <row r="639" spans="1:13" ht="12.75" customHeight="1" x14ac:dyDescent="0.25">
      <c r="A639" s="8" t="s">
        <v>3049</v>
      </c>
      <c r="B639" s="8" t="s">
        <v>1969</v>
      </c>
      <c r="C639" s="84" t="s">
        <v>1076</v>
      </c>
      <c r="D639" s="84" t="s">
        <v>3169</v>
      </c>
      <c r="E639" s="8" t="s">
        <v>3170</v>
      </c>
      <c r="F639" s="11" t="s">
        <v>3</v>
      </c>
      <c r="G639" s="10">
        <v>55300000</v>
      </c>
      <c r="H639" s="11" t="s">
        <v>1522</v>
      </c>
      <c r="I639" s="12">
        <f>4072+100.53-I640</f>
        <v>3692.5299999999997</v>
      </c>
      <c r="J639" s="9">
        <v>3692.53</v>
      </c>
      <c r="K639" s="50"/>
      <c r="L639" s="85" t="s">
        <v>3171</v>
      </c>
      <c r="M639" s="23"/>
    </row>
    <row r="640" spans="1:13" ht="12.75" customHeight="1" x14ac:dyDescent="0.25">
      <c r="A640" s="8" t="s">
        <v>3049</v>
      </c>
      <c r="B640" s="8" t="s">
        <v>1969</v>
      </c>
      <c r="C640" s="84" t="s">
        <v>1076</v>
      </c>
      <c r="D640" s="84" t="s">
        <v>3169</v>
      </c>
      <c r="E640" s="8" t="s">
        <v>3170</v>
      </c>
      <c r="F640" s="11" t="s">
        <v>3</v>
      </c>
      <c r="G640" s="10" t="s">
        <v>2058</v>
      </c>
      <c r="H640" s="11" t="s">
        <v>3172</v>
      </c>
      <c r="I640" s="12">
        <v>480</v>
      </c>
      <c r="J640" s="9">
        <v>480</v>
      </c>
      <c r="K640" s="50"/>
      <c r="L640" s="85" t="s">
        <v>3171</v>
      </c>
      <c r="M640" s="23"/>
    </row>
    <row r="641" spans="1:13" ht="12.75" customHeight="1" x14ac:dyDescent="0.25">
      <c r="A641" s="8" t="s">
        <v>3050</v>
      </c>
      <c r="B641" s="8" t="s">
        <v>2633</v>
      </c>
      <c r="C641" s="84" t="s">
        <v>835</v>
      </c>
      <c r="D641" s="84" t="s">
        <v>2508</v>
      </c>
      <c r="E641" s="8" t="s">
        <v>2509</v>
      </c>
      <c r="F641" s="11" t="s">
        <v>24</v>
      </c>
      <c r="G641" s="10" t="s">
        <v>2261</v>
      </c>
      <c r="H641" s="11" t="s">
        <v>2262</v>
      </c>
      <c r="I641" s="12">
        <v>14700</v>
      </c>
      <c r="J641" s="9">
        <v>3217.5</v>
      </c>
      <c r="K641" s="50" t="s">
        <v>2513</v>
      </c>
      <c r="L641" s="85"/>
      <c r="M641" s="23"/>
    </row>
    <row r="642" spans="1:13" ht="12.75" customHeight="1" x14ac:dyDescent="0.25">
      <c r="A642" s="8" t="s">
        <v>3051</v>
      </c>
      <c r="B642" s="8" t="s">
        <v>2633</v>
      </c>
      <c r="C642" s="84" t="s">
        <v>3006</v>
      </c>
      <c r="D642" s="84" t="s">
        <v>595</v>
      </c>
      <c r="E642" s="8" t="s">
        <v>596</v>
      </c>
      <c r="F642" s="11" t="s">
        <v>3</v>
      </c>
      <c r="G642" s="10" t="s">
        <v>496</v>
      </c>
      <c r="H642" s="11" t="s">
        <v>597</v>
      </c>
      <c r="I642" s="12">
        <v>5448.8</v>
      </c>
      <c r="J642" s="9">
        <v>5448.8</v>
      </c>
      <c r="K642" s="50"/>
      <c r="L642" s="85" t="s">
        <v>3100</v>
      </c>
      <c r="M642" s="23"/>
    </row>
    <row r="643" spans="1:13" ht="12.75" customHeight="1" x14ac:dyDescent="0.25">
      <c r="A643" s="8" t="s">
        <v>3052</v>
      </c>
      <c r="B643" s="8" t="s">
        <v>2633</v>
      </c>
      <c r="C643" s="84" t="s">
        <v>1354</v>
      </c>
      <c r="D643" s="84" t="s">
        <v>3116</v>
      </c>
      <c r="E643" s="8" t="s">
        <v>3117</v>
      </c>
      <c r="F643" s="11" t="s">
        <v>3</v>
      </c>
      <c r="G643" s="10" t="s">
        <v>2905</v>
      </c>
      <c r="H643" s="11" t="s">
        <v>2906</v>
      </c>
      <c r="I643" s="12">
        <v>400</v>
      </c>
      <c r="J643" s="9">
        <v>400</v>
      </c>
      <c r="K643" s="50"/>
      <c r="L643" s="85" t="s">
        <v>3118</v>
      </c>
      <c r="M643" s="23"/>
    </row>
    <row r="644" spans="1:13" ht="12.75" customHeight="1" x14ac:dyDescent="0.25">
      <c r="A644" s="8" t="s">
        <v>3053</v>
      </c>
      <c r="B644" s="8" t="s">
        <v>2633</v>
      </c>
      <c r="C644" s="84" t="s">
        <v>277</v>
      </c>
      <c r="D644" s="84" t="s">
        <v>3110</v>
      </c>
      <c r="E644" s="8" t="s">
        <v>3111</v>
      </c>
      <c r="F644" s="11" t="s">
        <v>3</v>
      </c>
      <c r="G644" s="10" t="s">
        <v>740</v>
      </c>
      <c r="H644" s="11" t="s">
        <v>3112</v>
      </c>
      <c r="I644" s="12">
        <f>24741.25-I645</f>
        <v>16441.25</v>
      </c>
      <c r="J644" s="9">
        <v>16441.25</v>
      </c>
      <c r="K644" s="50"/>
      <c r="L644" s="85" t="s">
        <v>3113</v>
      </c>
      <c r="M644" s="23"/>
    </row>
    <row r="645" spans="1:13" ht="12.75" customHeight="1" x14ac:dyDescent="0.25">
      <c r="A645" s="8" t="s">
        <v>3053</v>
      </c>
      <c r="B645" s="8" t="s">
        <v>2633</v>
      </c>
      <c r="C645" s="84" t="s">
        <v>277</v>
      </c>
      <c r="D645" s="84" t="s">
        <v>3110</v>
      </c>
      <c r="E645" s="8" t="s">
        <v>3111</v>
      </c>
      <c r="F645" s="11" t="s">
        <v>3</v>
      </c>
      <c r="G645" s="10">
        <v>22320000</v>
      </c>
      <c r="H645" s="11" t="s">
        <v>44</v>
      </c>
      <c r="I645" s="12">
        <v>8300</v>
      </c>
      <c r="J645" s="9">
        <v>8300</v>
      </c>
      <c r="K645" s="50"/>
      <c r="L645" s="85" t="s">
        <v>3113</v>
      </c>
      <c r="M645" s="23"/>
    </row>
    <row r="646" spans="1:13" ht="12.75" customHeight="1" x14ac:dyDescent="0.25">
      <c r="A646" s="8" t="s">
        <v>538</v>
      </c>
      <c r="B646" s="8" t="s">
        <v>3103</v>
      </c>
      <c r="C646" s="84" t="s">
        <v>3106</v>
      </c>
      <c r="D646" s="84" t="s">
        <v>1624</v>
      </c>
      <c r="E646" s="8" t="s">
        <v>2639</v>
      </c>
      <c r="F646" s="11" t="s">
        <v>24</v>
      </c>
      <c r="G646" s="10" t="s">
        <v>2988</v>
      </c>
      <c r="H646" s="11" t="s">
        <v>437</v>
      </c>
      <c r="I646" s="12">
        <v>2560</v>
      </c>
      <c r="J646" s="9">
        <v>2560</v>
      </c>
      <c r="K646" s="50" t="s">
        <v>2986</v>
      </c>
      <c r="L646" s="85"/>
      <c r="M646" s="23"/>
    </row>
    <row r="647" spans="1:13" ht="12.75" customHeight="1" x14ac:dyDescent="0.25">
      <c r="A647" s="8" t="s">
        <v>3054</v>
      </c>
      <c r="B647" s="8" t="s">
        <v>3103</v>
      </c>
      <c r="C647" s="84" t="s">
        <v>3106</v>
      </c>
      <c r="D647" s="84" t="s">
        <v>595</v>
      </c>
      <c r="E647" s="8" t="s">
        <v>596</v>
      </c>
      <c r="F647" s="11" t="s">
        <v>3</v>
      </c>
      <c r="G647" s="10" t="s">
        <v>496</v>
      </c>
      <c r="H647" s="11" t="s">
        <v>3114</v>
      </c>
      <c r="I647" s="12">
        <v>13066</v>
      </c>
      <c r="J647" s="9">
        <v>13066</v>
      </c>
      <c r="K647" s="50"/>
      <c r="L647" s="85" t="s">
        <v>3115</v>
      </c>
      <c r="M647" s="23"/>
    </row>
    <row r="648" spans="1:13" ht="12.75" customHeight="1" x14ac:dyDescent="0.25">
      <c r="A648" s="8" t="s">
        <v>3055</v>
      </c>
      <c r="B648" s="8" t="s">
        <v>3103</v>
      </c>
      <c r="C648" s="84" t="s">
        <v>3106</v>
      </c>
      <c r="D648" s="84" t="s">
        <v>3104</v>
      </c>
      <c r="E648" s="8" t="s">
        <v>3105</v>
      </c>
      <c r="F648" s="11" t="s">
        <v>3</v>
      </c>
      <c r="G648" s="10" t="s">
        <v>3108</v>
      </c>
      <c r="H648" s="11" t="s">
        <v>3109</v>
      </c>
      <c r="I648" s="12">
        <v>3950</v>
      </c>
      <c r="J648" s="9">
        <v>3950</v>
      </c>
      <c r="K648" s="50"/>
      <c r="L648" s="85" t="s">
        <v>3142</v>
      </c>
      <c r="M648" s="23"/>
    </row>
    <row r="649" spans="1:13" ht="12.75" customHeight="1" x14ac:dyDescent="0.25">
      <c r="A649" s="8" t="s">
        <v>3056</v>
      </c>
      <c r="B649" s="8" t="s">
        <v>3103</v>
      </c>
      <c r="C649" s="84" t="s">
        <v>747</v>
      </c>
      <c r="D649" s="84" t="s">
        <v>1371</v>
      </c>
      <c r="E649" s="8" t="s">
        <v>1372</v>
      </c>
      <c r="F649" s="11" t="s">
        <v>2</v>
      </c>
      <c r="G649" s="10" t="s">
        <v>2940</v>
      </c>
      <c r="H649" s="11" t="s">
        <v>2941</v>
      </c>
      <c r="I649" s="12">
        <v>22990</v>
      </c>
      <c r="J649" s="9">
        <v>22990</v>
      </c>
      <c r="K649" s="50" t="s">
        <v>2939</v>
      </c>
      <c r="L649" s="85"/>
      <c r="M649" s="23"/>
    </row>
    <row r="650" spans="1:13" ht="12.75" customHeight="1" x14ac:dyDescent="0.25">
      <c r="A650" s="8" t="s">
        <v>3057</v>
      </c>
      <c r="B650" s="8" t="s">
        <v>3103</v>
      </c>
      <c r="C650" s="84" t="s">
        <v>277</v>
      </c>
      <c r="D650" s="84" t="s">
        <v>3162</v>
      </c>
      <c r="E650" s="8" t="s">
        <v>3163</v>
      </c>
      <c r="F650" s="11" t="s">
        <v>3</v>
      </c>
      <c r="G650" s="10">
        <v>55300000</v>
      </c>
      <c r="H650" s="11" t="s">
        <v>3154</v>
      </c>
      <c r="I650" s="12">
        <v>388</v>
      </c>
      <c r="J650" s="9">
        <v>388</v>
      </c>
      <c r="K650" s="50"/>
      <c r="L650" s="85" t="s">
        <v>3164</v>
      </c>
      <c r="M650" s="23"/>
    </row>
    <row r="651" spans="1:13" ht="12.75" customHeight="1" x14ac:dyDescent="0.25">
      <c r="A651" s="8" t="s">
        <v>3058</v>
      </c>
      <c r="B651" s="8" t="s">
        <v>3107</v>
      </c>
      <c r="C651" s="84" t="s">
        <v>1354</v>
      </c>
      <c r="D651" s="84" t="s">
        <v>919</v>
      </c>
      <c r="E651" s="8" t="s">
        <v>920</v>
      </c>
      <c r="F651" s="11" t="s">
        <v>24</v>
      </c>
      <c r="G651" s="10" t="s">
        <v>233</v>
      </c>
      <c r="H651" s="11" t="s">
        <v>1724</v>
      </c>
      <c r="I651" s="12">
        <v>4730</v>
      </c>
      <c r="J651" s="9">
        <v>4730</v>
      </c>
      <c r="K651" s="50" t="s">
        <v>2936</v>
      </c>
      <c r="L651" s="85"/>
      <c r="M651" s="23"/>
    </row>
    <row r="652" spans="1:13" ht="12.75" customHeight="1" x14ac:dyDescent="0.25">
      <c r="A652" s="8" t="s">
        <v>3119</v>
      </c>
      <c r="B652" s="8" t="s">
        <v>3107</v>
      </c>
      <c r="C652" s="84" t="s">
        <v>277</v>
      </c>
      <c r="D652" s="84" t="s">
        <v>3152</v>
      </c>
      <c r="E652" s="8" t="s">
        <v>3153</v>
      </c>
      <c r="F652" s="11" t="s">
        <v>3</v>
      </c>
      <c r="G652" s="10" t="s">
        <v>1694</v>
      </c>
      <c r="H652" s="11" t="s">
        <v>3154</v>
      </c>
      <c r="I652" s="12">
        <v>601</v>
      </c>
      <c r="J652" s="9">
        <v>601</v>
      </c>
      <c r="K652" s="50"/>
      <c r="L652" s="85" t="s">
        <v>3155</v>
      </c>
      <c r="M652" s="23"/>
    </row>
    <row r="653" spans="1:13" ht="12.75" customHeight="1" x14ac:dyDescent="0.25">
      <c r="A653" s="8" t="s">
        <v>3120</v>
      </c>
      <c r="B653" s="8" t="s">
        <v>3137</v>
      </c>
      <c r="C653" s="84" t="s">
        <v>277</v>
      </c>
      <c r="D653" s="84" t="s">
        <v>595</v>
      </c>
      <c r="E653" s="8" t="s">
        <v>596</v>
      </c>
      <c r="F653" s="11" t="s">
        <v>3</v>
      </c>
      <c r="G653" s="10" t="s">
        <v>496</v>
      </c>
      <c r="H653" s="11" t="s">
        <v>730</v>
      </c>
      <c r="I653" s="12">
        <v>5448.8</v>
      </c>
      <c r="J653" s="9">
        <v>5448.8</v>
      </c>
      <c r="K653" s="50"/>
      <c r="L653" s="85" t="s">
        <v>3160</v>
      </c>
      <c r="M653" s="23"/>
    </row>
    <row r="654" spans="1:13" ht="12.75" customHeight="1" x14ac:dyDescent="0.25">
      <c r="A654" s="8" t="s">
        <v>3121</v>
      </c>
      <c r="B654" s="8" t="s">
        <v>3137</v>
      </c>
      <c r="C654" s="84" t="s">
        <v>277</v>
      </c>
      <c r="D654" s="84" t="s">
        <v>595</v>
      </c>
      <c r="E654" s="8" t="s">
        <v>596</v>
      </c>
      <c r="F654" s="11" t="s">
        <v>3</v>
      </c>
      <c r="G654" s="10" t="s">
        <v>496</v>
      </c>
      <c r="H654" s="11" t="s">
        <v>2673</v>
      </c>
      <c r="I654" s="12">
        <v>13747.1</v>
      </c>
      <c r="J654" s="9">
        <v>13747.1</v>
      </c>
      <c r="K654" s="50"/>
      <c r="L654" s="85" t="s">
        <v>3161</v>
      </c>
      <c r="M654" s="23"/>
    </row>
    <row r="655" spans="1:13" ht="12.75" customHeight="1" x14ac:dyDescent="0.25">
      <c r="A655" s="8" t="s">
        <v>3122</v>
      </c>
      <c r="B655" s="8" t="s">
        <v>3137</v>
      </c>
      <c r="C655" s="84" t="s">
        <v>964</v>
      </c>
      <c r="D655" s="84" t="s">
        <v>3138</v>
      </c>
      <c r="E655" s="8" t="s">
        <v>3139</v>
      </c>
      <c r="F655" s="11" t="s">
        <v>3</v>
      </c>
      <c r="G655" s="10" t="s">
        <v>3140</v>
      </c>
      <c r="H655" s="11" t="s">
        <v>3141</v>
      </c>
      <c r="I655" s="12">
        <v>4560</v>
      </c>
      <c r="J655" s="9">
        <v>4560</v>
      </c>
      <c r="K655" s="50"/>
      <c r="L655" s="85" t="s">
        <v>3143</v>
      </c>
      <c r="M655" s="23"/>
    </row>
    <row r="656" spans="1:13" ht="12.75" customHeight="1" x14ac:dyDescent="0.25">
      <c r="A656" s="8" t="s">
        <v>3123</v>
      </c>
      <c r="B656" s="8" t="s">
        <v>3137</v>
      </c>
      <c r="C656" s="84" t="s">
        <v>277</v>
      </c>
      <c r="D656" s="84" t="s">
        <v>3156</v>
      </c>
      <c r="E656" s="8" t="s">
        <v>3157</v>
      </c>
      <c r="F656" s="11" t="s">
        <v>3</v>
      </c>
      <c r="G656" s="10" t="s">
        <v>1694</v>
      </c>
      <c r="H656" s="11" t="s">
        <v>3158</v>
      </c>
      <c r="I656" s="12">
        <v>526.5</v>
      </c>
      <c r="J656" s="9">
        <v>526.5</v>
      </c>
      <c r="K656" s="50"/>
      <c r="L656" s="85" t="s">
        <v>3159</v>
      </c>
      <c r="M656" s="23"/>
    </row>
    <row r="657" spans="1:13" ht="12.75" customHeight="1" x14ac:dyDescent="0.25">
      <c r="A657" s="8" t="s">
        <v>3124</v>
      </c>
      <c r="B657" s="8" t="s">
        <v>2978</v>
      </c>
      <c r="C657" s="84" t="s">
        <v>2799</v>
      </c>
      <c r="D657" s="84" t="s">
        <v>2508</v>
      </c>
      <c r="E657" s="8" t="s">
        <v>2509</v>
      </c>
      <c r="F657" s="11" t="s">
        <v>2</v>
      </c>
      <c r="G657" s="10" t="s">
        <v>2910</v>
      </c>
      <c r="H657" s="11" t="s">
        <v>2911</v>
      </c>
      <c r="I657" s="12">
        <v>34331</v>
      </c>
      <c r="J657" s="9">
        <v>34331</v>
      </c>
      <c r="K657" s="50" t="s">
        <v>2912</v>
      </c>
      <c r="L657" s="85"/>
      <c r="M657" s="23"/>
    </row>
    <row r="658" spans="1:13" ht="12.75" customHeight="1" x14ac:dyDescent="0.25">
      <c r="A658" s="8" t="s">
        <v>3125</v>
      </c>
      <c r="B658" s="8" t="s">
        <v>2978</v>
      </c>
      <c r="C658" s="84" t="s">
        <v>1354</v>
      </c>
      <c r="D658" s="84" t="s">
        <v>2931</v>
      </c>
      <c r="E658" s="8" t="s">
        <v>2932</v>
      </c>
      <c r="F658" s="11" t="s">
        <v>24</v>
      </c>
      <c r="G658" s="10" t="s">
        <v>669</v>
      </c>
      <c r="H658" s="11" t="s">
        <v>2989</v>
      </c>
      <c r="I658" s="12">
        <v>2740</v>
      </c>
      <c r="J658" s="9">
        <v>2740</v>
      </c>
      <c r="K658" s="50" t="s">
        <v>2979</v>
      </c>
      <c r="L658" s="85"/>
      <c r="M658" s="23"/>
    </row>
    <row r="659" spans="1:13" ht="12.75" customHeight="1" x14ac:dyDescent="0.25">
      <c r="A659" s="8" t="s">
        <v>3126</v>
      </c>
      <c r="B659" s="8" t="s">
        <v>2978</v>
      </c>
      <c r="C659" s="84" t="s">
        <v>1354</v>
      </c>
      <c r="D659" s="84" t="s">
        <v>3064</v>
      </c>
      <c r="E659" s="8" t="s">
        <v>3065</v>
      </c>
      <c r="F659" s="11" t="s">
        <v>24</v>
      </c>
      <c r="G659" s="10" t="s">
        <v>2098</v>
      </c>
      <c r="H659" s="11" t="s">
        <v>3072</v>
      </c>
      <c r="I659" s="12">
        <v>3900</v>
      </c>
      <c r="J659" s="9">
        <v>3900</v>
      </c>
      <c r="K659" s="50" t="s">
        <v>3071</v>
      </c>
      <c r="L659" s="85"/>
      <c r="M659" s="23"/>
    </row>
    <row r="660" spans="1:13" ht="12.75" customHeight="1" x14ac:dyDescent="0.25">
      <c r="A660" s="8" t="s">
        <v>3127</v>
      </c>
      <c r="B660" s="8" t="s">
        <v>2978</v>
      </c>
      <c r="C660" s="84" t="s">
        <v>1354</v>
      </c>
      <c r="D660" s="84" t="s">
        <v>3023</v>
      </c>
      <c r="E660" s="8" t="s">
        <v>1605</v>
      </c>
      <c r="F660" s="11" t="s">
        <v>24</v>
      </c>
      <c r="G660" s="10" t="s">
        <v>2977</v>
      </c>
      <c r="H660" s="11" t="s">
        <v>97</v>
      </c>
      <c r="I660" s="12">
        <v>4168</v>
      </c>
      <c r="J660" s="9">
        <v>4168</v>
      </c>
      <c r="K660" s="50" t="s">
        <v>2976</v>
      </c>
      <c r="L660" s="85"/>
      <c r="M660" s="23"/>
    </row>
    <row r="661" spans="1:13" ht="12.75" customHeight="1" x14ac:dyDescent="0.25">
      <c r="A661" s="8" t="s">
        <v>3128</v>
      </c>
      <c r="B661" s="8" t="s">
        <v>3018</v>
      </c>
      <c r="C661" s="84" t="s">
        <v>2799</v>
      </c>
      <c r="D661" s="84" t="s">
        <v>2116</v>
      </c>
      <c r="E661" s="8" t="s">
        <v>2117</v>
      </c>
      <c r="F661" s="11" t="s">
        <v>3</v>
      </c>
      <c r="G661" s="10" t="s">
        <v>1106</v>
      </c>
      <c r="H661" s="11" t="s">
        <v>3135</v>
      </c>
      <c r="I661" s="12">
        <v>1480</v>
      </c>
      <c r="J661" s="9">
        <v>1480</v>
      </c>
      <c r="K661" s="50"/>
      <c r="L661" s="85" t="s">
        <v>3136</v>
      </c>
      <c r="M661" s="23"/>
    </row>
    <row r="662" spans="1:13" ht="12.75" customHeight="1" x14ac:dyDescent="0.25">
      <c r="A662" s="8" t="s">
        <v>3129</v>
      </c>
      <c r="B662" s="8" t="s">
        <v>3018</v>
      </c>
      <c r="C662" s="84" t="s">
        <v>1354</v>
      </c>
      <c r="D662" s="84" t="s">
        <v>668</v>
      </c>
      <c r="E662" s="8" t="s">
        <v>667</v>
      </c>
      <c r="F662" s="11" t="s">
        <v>3</v>
      </c>
      <c r="G662" s="10" t="s">
        <v>740</v>
      </c>
      <c r="H662" s="11" t="s">
        <v>3144</v>
      </c>
      <c r="I662" s="12">
        <v>163</v>
      </c>
      <c r="J662" s="9">
        <v>163</v>
      </c>
      <c r="K662" s="50"/>
      <c r="L662" s="85" t="s">
        <v>3146</v>
      </c>
      <c r="M662" s="23"/>
    </row>
    <row r="663" spans="1:13" ht="12.75" customHeight="1" x14ac:dyDescent="0.25">
      <c r="A663" s="8" t="s">
        <v>3129</v>
      </c>
      <c r="B663" s="8" t="s">
        <v>3018</v>
      </c>
      <c r="C663" s="84" t="s">
        <v>1354</v>
      </c>
      <c r="D663" s="84" t="s">
        <v>668</v>
      </c>
      <c r="E663" s="8" t="s">
        <v>667</v>
      </c>
      <c r="F663" s="11" t="s">
        <v>3</v>
      </c>
      <c r="G663" s="10" t="s">
        <v>233</v>
      </c>
      <c r="H663" s="11" t="s">
        <v>3145</v>
      </c>
      <c r="I663" s="12">
        <v>654.5</v>
      </c>
      <c r="J663" s="9">
        <v>654</v>
      </c>
      <c r="K663" s="50"/>
      <c r="L663" s="85" t="s">
        <v>3146</v>
      </c>
      <c r="M663" s="23"/>
    </row>
    <row r="664" spans="1:13" ht="12.75" customHeight="1" x14ac:dyDescent="0.25">
      <c r="A664" s="8" t="s">
        <v>525</v>
      </c>
      <c r="B664" s="8" t="s">
        <v>3147</v>
      </c>
      <c r="C664" s="84" t="s">
        <v>277</v>
      </c>
      <c r="D664" s="84" t="s">
        <v>2454</v>
      </c>
      <c r="E664" s="8" t="s">
        <v>2455</v>
      </c>
      <c r="F664" s="11" t="s">
        <v>24</v>
      </c>
      <c r="G664" s="10" t="s">
        <v>2984</v>
      </c>
      <c r="H664" s="11" t="s">
        <v>2985</v>
      </c>
      <c r="I664" s="12">
        <v>115080</v>
      </c>
      <c r="J664" s="9">
        <v>115080</v>
      </c>
      <c r="K664" s="50" t="s">
        <v>2983</v>
      </c>
      <c r="L664" s="85"/>
      <c r="M664" s="23"/>
    </row>
    <row r="665" spans="1:13" ht="12.75" customHeight="1" x14ac:dyDescent="0.25">
      <c r="A665" s="8" t="s">
        <v>3130</v>
      </c>
      <c r="B665" s="8" t="s">
        <v>3147</v>
      </c>
      <c r="C665" s="84" t="s">
        <v>277</v>
      </c>
      <c r="D665" s="84" t="s">
        <v>1038</v>
      </c>
      <c r="E665" s="8" t="s">
        <v>1039</v>
      </c>
      <c r="F665" s="11" t="s">
        <v>2</v>
      </c>
      <c r="G665" s="10" t="s">
        <v>2529</v>
      </c>
      <c r="H665" s="11" t="s">
        <v>55</v>
      </c>
      <c r="I665" s="12">
        <v>990</v>
      </c>
      <c r="J665" s="9">
        <v>990</v>
      </c>
      <c r="K665" s="50" t="s">
        <v>2943</v>
      </c>
      <c r="L665" s="85"/>
      <c r="M665" s="23"/>
    </row>
    <row r="666" spans="1:13" ht="12.75" customHeight="1" x14ac:dyDescent="0.25">
      <c r="A666" s="8" t="s">
        <v>3131</v>
      </c>
      <c r="B666" s="8" t="s">
        <v>3147</v>
      </c>
      <c r="C666" s="84" t="s">
        <v>2799</v>
      </c>
      <c r="D666" s="84" t="s">
        <v>1753</v>
      </c>
      <c r="E666" s="8" t="s">
        <v>1754</v>
      </c>
      <c r="F666" s="11" t="s">
        <v>2</v>
      </c>
      <c r="G666" s="10" t="s">
        <v>1429</v>
      </c>
      <c r="H666" s="11" t="s">
        <v>79</v>
      </c>
      <c r="I666" s="12">
        <v>12500</v>
      </c>
      <c r="J666" s="9">
        <v>12500</v>
      </c>
      <c r="K666" s="50" t="s">
        <v>2942</v>
      </c>
      <c r="L666" s="85"/>
      <c r="M666" s="23"/>
    </row>
    <row r="667" spans="1:13" ht="12.75" customHeight="1" x14ac:dyDescent="0.25">
      <c r="A667" s="8" t="s">
        <v>3132</v>
      </c>
      <c r="B667" s="8" t="s">
        <v>3147</v>
      </c>
      <c r="C667" s="84" t="s">
        <v>2799</v>
      </c>
      <c r="D667" s="84" t="s">
        <v>955</v>
      </c>
      <c r="E667" s="8" t="s">
        <v>956</v>
      </c>
      <c r="F667" s="11" t="s">
        <v>2</v>
      </c>
      <c r="G667" s="10" t="s">
        <v>2871</v>
      </c>
      <c r="H667" s="11" t="s">
        <v>2870</v>
      </c>
      <c r="I667" s="12">
        <v>31730</v>
      </c>
      <c r="J667" s="9">
        <v>31730</v>
      </c>
      <c r="K667" s="50" t="s">
        <v>2868</v>
      </c>
      <c r="L667" s="85"/>
      <c r="M667" s="23"/>
    </row>
    <row r="668" spans="1:13" ht="12.75" customHeight="1" x14ac:dyDescent="0.25">
      <c r="A668" s="8" t="s">
        <v>3133</v>
      </c>
      <c r="B668" s="8" t="s">
        <v>3165</v>
      </c>
      <c r="C668" s="84" t="s">
        <v>1354</v>
      </c>
      <c r="D668" s="84" t="s">
        <v>2029</v>
      </c>
      <c r="E668" s="8" t="s">
        <v>2030</v>
      </c>
      <c r="F668" s="11" t="s">
        <v>3</v>
      </c>
      <c r="G668" s="10" t="s">
        <v>3166</v>
      </c>
      <c r="H668" s="11" t="s">
        <v>3167</v>
      </c>
      <c r="I668" s="12">
        <v>5113</v>
      </c>
      <c r="J668" s="9">
        <v>5113</v>
      </c>
      <c r="K668" s="50"/>
      <c r="L668" s="85" t="s">
        <v>3168</v>
      </c>
      <c r="M668" s="23"/>
    </row>
    <row r="669" spans="1:13" s="15" customFormat="1" ht="12.75" customHeight="1" x14ac:dyDescent="0.25">
      <c r="A669" s="13"/>
      <c r="B669" s="14"/>
      <c r="D669" s="16"/>
      <c r="E669" s="17"/>
      <c r="F669" s="18"/>
      <c r="G669" s="20"/>
      <c r="H669" s="19"/>
      <c r="I669" s="21"/>
      <c r="J669" s="22"/>
      <c r="K669" s="51"/>
      <c r="L669" s="52"/>
      <c r="M669" s="35"/>
    </row>
    <row r="670" spans="1:13" s="15" customFormat="1" ht="12.75" customHeight="1" x14ac:dyDescent="0.25">
      <c r="A670" s="13"/>
      <c r="B670" s="14"/>
      <c r="D670" s="16"/>
      <c r="E670" s="17"/>
      <c r="F670" s="18"/>
      <c r="G670" s="20"/>
      <c r="H670" s="19"/>
      <c r="I670" s="21"/>
      <c r="J670" s="22"/>
      <c r="K670" s="51"/>
      <c r="L670" s="52"/>
      <c r="M670" s="36"/>
    </row>
    <row r="671" spans="1:13" s="15" customFormat="1" ht="12.75" customHeight="1" x14ac:dyDescent="0.25">
      <c r="A671" s="13"/>
      <c r="B671" s="14"/>
      <c r="D671" s="16"/>
      <c r="E671" s="17"/>
      <c r="F671" s="18"/>
      <c r="G671" s="20"/>
      <c r="H671" s="19"/>
      <c r="I671" s="21"/>
      <c r="J671" s="22"/>
      <c r="K671" s="51"/>
      <c r="L671" s="52"/>
    </row>
    <row r="672" spans="1:13" s="15" customFormat="1" ht="12.75" customHeight="1" x14ac:dyDescent="0.25">
      <c r="A672" s="13"/>
      <c r="B672" s="14"/>
      <c r="D672" s="16"/>
      <c r="E672" s="17"/>
      <c r="F672" s="18"/>
      <c r="G672" s="20"/>
      <c r="H672" s="19"/>
      <c r="I672" s="21"/>
      <c r="J672" s="22"/>
      <c r="K672" s="51"/>
      <c r="L672" s="52"/>
    </row>
    <row r="673" spans="1:12" s="15" customFormat="1" ht="12.75" customHeight="1" x14ac:dyDescent="0.25">
      <c r="A673" s="13"/>
      <c r="B673" s="14"/>
      <c r="D673" s="16"/>
      <c r="E673" s="17"/>
      <c r="F673" s="18"/>
      <c r="G673" s="20"/>
      <c r="H673" s="19"/>
      <c r="I673" s="21"/>
      <c r="J673" s="22"/>
      <c r="K673" s="51"/>
      <c r="L673" s="52"/>
    </row>
    <row r="674" spans="1:12" s="15" customFormat="1" ht="12.75" customHeight="1" x14ac:dyDescent="0.25">
      <c r="A674" s="13"/>
      <c r="B674" s="14"/>
      <c r="D674" s="16"/>
      <c r="E674" s="17"/>
      <c r="F674" s="18"/>
      <c r="G674" s="20"/>
      <c r="H674" s="19"/>
      <c r="I674" s="21"/>
      <c r="J674" s="22"/>
      <c r="K674" s="51"/>
      <c r="L674" s="52"/>
    </row>
    <row r="675" spans="1:12" s="15" customFormat="1" ht="12.75" customHeight="1" x14ac:dyDescent="0.25">
      <c r="A675" s="13"/>
      <c r="B675" s="14"/>
      <c r="D675" s="16"/>
      <c r="E675" s="17"/>
      <c r="F675" s="18"/>
      <c r="G675" s="20"/>
      <c r="H675" s="19"/>
      <c r="I675" s="21"/>
      <c r="J675" s="22"/>
      <c r="K675" s="51"/>
      <c r="L675" s="52"/>
    </row>
    <row r="676" spans="1:12" s="15" customFormat="1" ht="12.75" customHeight="1" x14ac:dyDescent="0.25">
      <c r="A676" s="13"/>
      <c r="B676" s="14"/>
      <c r="D676" s="16"/>
      <c r="E676" s="17"/>
      <c r="F676" s="18"/>
      <c r="G676" s="20"/>
      <c r="H676" s="19"/>
      <c r="I676" s="21"/>
      <c r="J676" s="22"/>
      <c r="K676" s="51"/>
      <c r="L676" s="52"/>
    </row>
    <row r="677" spans="1:12" s="15" customFormat="1" ht="12.75" customHeight="1" x14ac:dyDescent="0.25">
      <c r="A677" s="13"/>
      <c r="B677" s="14"/>
      <c r="D677" s="16"/>
      <c r="E677" s="17"/>
      <c r="F677" s="18"/>
      <c r="G677" s="20"/>
      <c r="H677" s="19"/>
      <c r="I677" s="21"/>
      <c r="J677" s="22"/>
      <c r="K677" s="51"/>
      <c r="L677" s="52"/>
    </row>
    <row r="678" spans="1:12" s="15" customFormat="1" ht="12.75" customHeight="1" x14ac:dyDescent="0.25">
      <c r="A678" s="13"/>
      <c r="B678" s="14"/>
      <c r="D678" s="16"/>
      <c r="E678" s="17"/>
      <c r="F678" s="18"/>
      <c r="G678" s="20"/>
      <c r="H678" s="19"/>
      <c r="I678" s="21"/>
      <c r="J678" s="22"/>
      <c r="K678" s="51"/>
      <c r="L678" s="52"/>
    </row>
    <row r="679" spans="1:12" s="15" customFormat="1" ht="12.75" customHeight="1" x14ac:dyDescent="0.25">
      <c r="A679" s="13"/>
      <c r="B679" s="14"/>
      <c r="D679" s="16"/>
      <c r="E679" s="17"/>
      <c r="F679" s="18"/>
      <c r="G679" s="20"/>
      <c r="H679" s="19"/>
      <c r="I679" s="21"/>
      <c r="J679" s="22"/>
      <c r="K679" s="51"/>
      <c r="L679" s="52"/>
    </row>
    <row r="680" spans="1:12" s="15" customFormat="1" ht="12.75" customHeight="1" x14ac:dyDescent="0.25">
      <c r="A680" s="13"/>
      <c r="B680" s="14"/>
      <c r="D680" s="16"/>
      <c r="E680" s="17"/>
      <c r="F680" s="18"/>
      <c r="G680" s="20"/>
      <c r="H680" s="19"/>
      <c r="I680" s="21"/>
      <c r="J680" s="22"/>
      <c r="K680" s="51"/>
      <c r="L680" s="52"/>
    </row>
    <row r="681" spans="1:12" s="15" customFormat="1" ht="12.75" customHeight="1" x14ac:dyDescent="0.25">
      <c r="A681" s="13"/>
      <c r="B681" s="14"/>
      <c r="D681" s="16"/>
      <c r="E681" s="17"/>
      <c r="F681" s="18"/>
      <c r="G681" s="20"/>
      <c r="H681" s="19"/>
      <c r="I681" s="21"/>
      <c r="J681" s="22"/>
      <c r="K681" s="51"/>
      <c r="L681" s="52"/>
    </row>
    <row r="682" spans="1:12" s="15" customFormat="1" ht="12.75" customHeight="1" x14ac:dyDescent="0.25">
      <c r="A682" s="13"/>
      <c r="B682" s="14"/>
      <c r="D682" s="16"/>
      <c r="E682" s="17"/>
      <c r="F682" s="18"/>
      <c r="G682" s="20"/>
      <c r="H682" s="19"/>
      <c r="I682" s="21"/>
      <c r="J682" s="22"/>
      <c r="K682" s="51"/>
      <c r="L682" s="52"/>
    </row>
    <row r="683" spans="1:12" s="15" customFormat="1" ht="12.75" customHeight="1" x14ac:dyDescent="0.25">
      <c r="A683" s="13"/>
      <c r="B683" s="14"/>
      <c r="D683" s="16"/>
      <c r="E683" s="17"/>
      <c r="F683" s="18"/>
      <c r="G683" s="20"/>
      <c r="H683" s="19"/>
      <c r="I683" s="21"/>
      <c r="J683" s="22"/>
      <c r="K683" s="51"/>
      <c r="L683" s="52"/>
    </row>
    <row r="684" spans="1:12" s="15" customFormat="1" ht="12.75" customHeight="1" x14ac:dyDescent="0.25">
      <c r="A684" s="13"/>
      <c r="B684" s="14"/>
      <c r="D684" s="16" t="s">
        <v>1409</v>
      </c>
      <c r="E684" s="17"/>
      <c r="F684" s="18"/>
      <c r="G684" s="20"/>
      <c r="H684" s="19"/>
      <c r="I684" s="21"/>
      <c r="J684" s="22"/>
      <c r="K684" s="51"/>
      <c r="L684" s="52"/>
    </row>
    <row r="685" spans="1:12" s="15" customFormat="1" ht="12.75" customHeight="1" x14ac:dyDescent="0.25">
      <c r="A685" s="13"/>
      <c r="B685" s="14"/>
      <c r="D685" s="16"/>
      <c r="E685" s="17"/>
      <c r="F685" s="18"/>
      <c r="G685" s="20"/>
      <c r="H685" s="19"/>
      <c r="I685" s="21"/>
      <c r="J685" s="22"/>
      <c r="K685" s="51"/>
      <c r="L685" s="52"/>
    </row>
    <row r="686" spans="1:12" s="15" customFormat="1" ht="12.75" customHeight="1" x14ac:dyDescent="0.25">
      <c r="A686" s="13"/>
      <c r="B686" s="14"/>
      <c r="D686" s="16"/>
      <c r="E686" s="17"/>
      <c r="F686" s="18"/>
      <c r="G686" s="20"/>
      <c r="H686" s="19"/>
      <c r="I686" s="21"/>
      <c r="J686" s="22"/>
      <c r="K686" s="51"/>
      <c r="L686" s="52"/>
    </row>
    <row r="687" spans="1:12" s="15" customFormat="1" ht="12.75" customHeight="1" x14ac:dyDescent="0.25">
      <c r="A687" s="13"/>
      <c r="B687" s="14"/>
      <c r="D687" s="16"/>
      <c r="E687" s="17"/>
      <c r="F687" s="18"/>
      <c r="G687" s="20"/>
      <c r="H687" s="19"/>
      <c r="I687" s="21"/>
      <c r="J687" s="22"/>
      <c r="K687" s="51"/>
      <c r="L687" s="52"/>
    </row>
    <row r="688" spans="1:12" s="15" customFormat="1" ht="12.75" customHeight="1" x14ac:dyDescent="0.25">
      <c r="A688" s="13"/>
      <c r="B688" s="14"/>
      <c r="D688" s="16"/>
      <c r="E688" s="17"/>
      <c r="F688" s="18"/>
      <c r="G688" s="20"/>
      <c r="H688" s="19"/>
      <c r="I688" s="21"/>
      <c r="J688" s="22"/>
      <c r="K688" s="51"/>
      <c r="L688" s="52"/>
    </row>
    <row r="689" spans="1:12" s="15" customFormat="1" ht="12.75" customHeight="1" x14ac:dyDescent="0.25">
      <c r="A689" s="13"/>
      <c r="B689" s="14"/>
      <c r="D689" s="16"/>
      <c r="E689" s="17"/>
      <c r="F689" s="18"/>
      <c r="G689" s="20"/>
      <c r="H689" s="19"/>
      <c r="I689" s="21"/>
      <c r="J689" s="22"/>
      <c r="K689" s="51"/>
      <c r="L689" s="52"/>
    </row>
    <row r="690" spans="1:12" x14ac:dyDescent="0.25">
      <c r="K690" s="53"/>
    </row>
    <row r="691" spans="1:12" x14ac:dyDescent="0.25">
      <c r="K691" s="53"/>
    </row>
    <row r="692" spans="1:12" x14ac:dyDescent="0.25">
      <c r="I692" s="31"/>
      <c r="K692" s="53"/>
    </row>
    <row r="693" spans="1:12" x14ac:dyDescent="0.25">
      <c r="K693" s="55"/>
    </row>
  </sheetData>
  <autoFilter ref="A2:BPK671"/>
  <mergeCells count="10">
    <mergeCell ref="K1:K2"/>
    <mergeCell ref="L1:L2"/>
    <mergeCell ref="G1:H1"/>
    <mergeCell ref="I1:I2"/>
    <mergeCell ref="A1:A2"/>
    <mergeCell ref="B1:B2"/>
    <mergeCell ref="D1:E1"/>
    <mergeCell ref="F1:F2"/>
    <mergeCell ref="C1:C2"/>
    <mergeCell ref="J1:J2"/>
  </mergeCells>
  <conditionalFormatting sqref="K328">
    <cfRule type="duplicateValues" dxfId="302" priority="483"/>
  </conditionalFormatting>
  <conditionalFormatting sqref="K328">
    <cfRule type="duplicateValues" dxfId="301" priority="481"/>
    <cfRule type="duplicateValues" dxfId="300" priority="482"/>
  </conditionalFormatting>
  <conditionalFormatting sqref="K328">
    <cfRule type="duplicateValues" dxfId="299" priority="479"/>
    <cfRule type="duplicateValues" dxfId="298" priority="480"/>
  </conditionalFormatting>
  <conditionalFormatting sqref="K328">
    <cfRule type="duplicateValues" dxfId="297" priority="478"/>
  </conditionalFormatting>
  <conditionalFormatting sqref="K328">
    <cfRule type="duplicateValues" dxfId="296" priority="477"/>
  </conditionalFormatting>
  <conditionalFormatting sqref="K328">
    <cfRule type="duplicateValues" dxfId="295" priority="475"/>
    <cfRule type="duplicateValues" dxfId="294" priority="476"/>
  </conditionalFormatting>
  <conditionalFormatting sqref="K328">
    <cfRule type="duplicateValues" dxfId="293" priority="474"/>
  </conditionalFormatting>
  <conditionalFormatting sqref="K328">
    <cfRule type="duplicateValues" dxfId="292" priority="484"/>
  </conditionalFormatting>
  <conditionalFormatting sqref="K328">
    <cfRule type="duplicateValues" dxfId="291" priority="485"/>
  </conditionalFormatting>
  <conditionalFormatting sqref="K328">
    <cfRule type="duplicateValues" dxfId="290" priority="486"/>
    <cfRule type="duplicateValues" dxfId="289" priority="487"/>
  </conditionalFormatting>
  <conditionalFormatting sqref="K328">
    <cfRule type="duplicateValues" dxfId="288" priority="488"/>
    <cfRule type="duplicateValues" dxfId="287" priority="489"/>
  </conditionalFormatting>
  <conditionalFormatting sqref="K328">
    <cfRule type="duplicateValues" dxfId="286" priority="490"/>
    <cfRule type="duplicateValues" dxfId="285" priority="491"/>
    <cfRule type="duplicateValues" dxfId="284" priority="492"/>
  </conditionalFormatting>
  <conditionalFormatting sqref="K328">
    <cfRule type="duplicateValues" dxfId="283" priority="493"/>
  </conditionalFormatting>
  <conditionalFormatting sqref="K328">
    <cfRule type="duplicateValues" dxfId="282" priority="473"/>
  </conditionalFormatting>
  <conditionalFormatting sqref="K328">
    <cfRule type="duplicateValues" dxfId="281" priority="472"/>
  </conditionalFormatting>
  <conditionalFormatting sqref="K328">
    <cfRule type="duplicateValues" dxfId="280" priority="470"/>
    <cfRule type="duplicateValues" dxfId="279" priority="471"/>
  </conditionalFormatting>
  <conditionalFormatting sqref="K387">
    <cfRule type="duplicateValues" dxfId="278" priority="453"/>
  </conditionalFormatting>
  <conditionalFormatting sqref="K387">
    <cfRule type="duplicateValues" dxfId="277" priority="451"/>
    <cfRule type="duplicateValues" dxfId="276" priority="452"/>
  </conditionalFormatting>
  <conditionalFormatting sqref="K387">
    <cfRule type="duplicateValues" dxfId="275" priority="449"/>
    <cfRule type="duplicateValues" dxfId="274" priority="450"/>
  </conditionalFormatting>
  <conditionalFormatting sqref="K387">
    <cfRule type="duplicateValues" dxfId="273" priority="448"/>
  </conditionalFormatting>
  <conditionalFormatting sqref="K387">
    <cfRule type="duplicateValues" dxfId="272" priority="447"/>
  </conditionalFormatting>
  <conditionalFormatting sqref="K387">
    <cfRule type="duplicateValues" dxfId="271" priority="445"/>
    <cfRule type="duplicateValues" dxfId="270" priority="446"/>
  </conditionalFormatting>
  <conditionalFormatting sqref="K387">
    <cfRule type="duplicateValues" dxfId="269" priority="444"/>
  </conditionalFormatting>
  <conditionalFormatting sqref="K387">
    <cfRule type="duplicateValues" dxfId="268" priority="454"/>
  </conditionalFormatting>
  <conditionalFormatting sqref="K387">
    <cfRule type="duplicateValues" dxfId="267" priority="455"/>
  </conditionalFormatting>
  <conditionalFormatting sqref="K387">
    <cfRule type="duplicateValues" dxfId="266" priority="456"/>
    <cfRule type="duplicateValues" dxfId="265" priority="457"/>
  </conditionalFormatting>
  <conditionalFormatting sqref="K387">
    <cfRule type="duplicateValues" dxfId="264" priority="458"/>
    <cfRule type="duplicateValues" dxfId="263" priority="459"/>
  </conditionalFormatting>
  <conditionalFormatting sqref="K387">
    <cfRule type="duplicateValues" dxfId="262" priority="460"/>
    <cfRule type="duplicateValues" dxfId="261" priority="461"/>
    <cfRule type="duplicateValues" dxfId="260" priority="462"/>
  </conditionalFormatting>
  <conditionalFormatting sqref="K387">
    <cfRule type="duplicateValues" dxfId="259" priority="463"/>
  </conditionalFormatting>
  <conditionalFormatting sqref="K387">
    <cfRule type="duplicateValues" dxfId="258" priority="443"/>
  </conditionalFormatting>
  <conditionalFormatting sqref="K387">
    <cfRule type="duplicateValues" dxfId="257" priority="442"/>
  </conditionalFormatting>
  <conditionalFormatting sqref="K387">
    <cfRule type="duplicateValues" dxfId="256" priority="440"/>
    <cfRule type="duplicateValues" dxfId="255" priority="441"/>
  </conditionalFormatting>
  <conditionalFormatting sqref="K388">
    <cfRule type="duplicateValues" dxfId="254" priority="429"/>
  </conditionalFormatting>
  <conditionalFormatting sqref="K388">
    <cfRule type="duplicateValues" dxfId="253" priority="427"/>
    <cfRule type="duplicateValues" dxfId="252" priority="428"/>
  </conditionalFormatting>
  <conditionalFormatting sqref="K388">
    <cfRule type="duplicateValues" dxfId="251" priority="425"/>
    <cfRule type="duplicateValues" dxfId="250" priority="426"/>
  </conditionalFormatting>
  <conditionalFormatting sqref="K388">
    <cfRule type="duplicateValues" dxfId="249" priority="424"/>
  </conditionalFormatting>
  <conditionalFormatting sqref="K388">
    <cfRule type="duplicateValues" dxfId="248" priority="423"/>
  </conditionalFormatting>
  <conditionalFormatting sqref="K388">
    <cfRule type="duplicateValues" dxfId="247" priority="421"/>
    <cfRule type="duplicateValues" dxfId="246" priority="422"/>
  </conditionalFormatting>
  <conditionalFormatting sqref="K388">
    <cfRule type="duplicateValues" dxfId="245" priority="420"/>
  </conditionalFormatting>
  <conditionalFormatting sqref="K388">
    <cfRule type="duplicateValues" dxfId="244" priority="430"/>
  </conditionalFormatting>
  <conditionalFormatting sqref="K388">
    <cfRule type="duplicateValues" dxfId="243" priority="431"/>
  </conditionalFormatting>
  <conditionalFormatting sqref="K388">
    <cfRule type="duplicateValues" dxfId="242" priority="432"/>
    <cfRule type="duplicateValues" dxfId="241" priority="433"/>
  </conditionalFormatting>
  <conditionalFormatting sqref="K388">
    <cfRule type="duplicateValues" dxfId="240" priority="434"/>
    <cfRule type="duplicateValues" dxfId="239" priority="435"/>
  </conditionalFormatting>
  <conditionalFormatting sqref="K388">
    <cfRule type="duplicateValues" dxfId="238" priority="436"/>
    <cfRule type="duplicateValues" dxfId="237" priority="437"/>
    <cfRule type="duplicateValues" dxfId="236" priority="438"/>
  </conditionalFormatting>
  <conditionalFormatting sqref="K388">
    <cfRule type="duplicateValues" dxfId="235" priority="439"/>
  </conditionalFormatting>
  <conditionalFormatting sqref="K388">
    <cfRule type="duplicateValues" dxfId="234" priority="419"/>
  </conditionalFormatting>
  <conditionalFormatting sqref="K388">
    <cfRule type="duplicateValues" dxfId="233" priority="418"/>
  </conditionalFormatting>
  <conditionalFormatting sqref="K388">
    <cfRule type="duplicateValues" dxfId="232" priority="416"/>
    <cfRule type="duplicateValues" dxfId="231" priority="417"/>
  </conditionalFormatting>
  <conditionalFormatting sqref="K391">
    <cfRule type="duplicateValues" dxfId="230" priority="405"/>
  </conditionalFormatting>
  <conditionalFormatting sqref="K391">
    <cfRule type="duplicateValues" dxfId="229" priority="403"/>
    <cfRule type="duplicateValues" dxfId="228" priority="404"/>
  </conditionalFormatting>
  <conditionalFormatting sqref="K391">
    <cfRule type="duplicateValues" dxfId="227" priority="401"/>
    <cfRule type="duplicateValues" dxfId="226" priority="402"/>
  </conditionalFormatting>
  <conditionalFormatting sqref="K391">
    <cfRule type="duplicateValues" dxfId="225" priority="400"/>
  </conditionalFormatting>
  <conditionalFormatting sqref="K391">
    <cfRule type="duplicateValues" dxfId="224" priority="399"/>
  </conditionalFormatting>
  <conditionalFormatting sqref="K391">
    <cfRule type="duplicateValues" dxfId="223" priority="397"/>
    <cfRule type="duplicateValues" dxfId="222" priority="398"/>
  </conditionalFormatting>
  <conditionalFormatting sqref="K391">
    <cfRule type="duplicateValues" dxfId="221" priority="396"/>
  </conditionalFormatting>
  <conditionalFormatting sqref="K391">
    <cfRule type="duplicateValues" dxfId="220" priority="406"/>
  </conditionalFormatting>
  <conditionalFormatting sqref="K391">
    <cfRule type="duplicateValues" dxfId="219" priority="407"/>
  </conditionalFormatting>
  <conditionalFormatting sqref="K391">
    <cfRule type="duplicateValues" dxfId="218" priority="408"/>
    <cfRule type="duplicateValues" dxfId="217" priority="409"/>
  </conditionalFormatting>
  <conditionalFormatting sqref="K391">
    <cfRule type="duplicateValues" dxfId="216" priority="410"/>
    <cfRule type="duplicateValues" dxfId="215" priority="411"/>
  </conditionalFormatting>
  <conditionalFormatting sqref="K391">
    <cfRule type="duplicateValues" dxfId="214" priority="412"/>
    <cfRule type="duplicateValues" dxfId="213" priority="413"/>
    <cfRule type="duplicateValues" dxfId="212" priority="414"/>
  </conditionalFormatting>
  <conditionalFormatting sqref="K391">
    <cfRule type="duplicateValues" dxfId="211" priority="415"/>
  </conditionalFormatting>
  <conditionalFormatting sqref="K391">
    <cfRule type="duplicateValues" dxfId="210" priority="395"/>
  </conditionalFormatting>
  <conditionalFormatting sqref="K391">
    <cfRule type="duplicateValues" dxfId="209" priority="394"/>
  </conditionalFormatting>
  <conditionalFormatting sqref="K391">
    <cfRule type="duplicateValues" dxfId="208" priority="392"/>
    <cfRule type="duplicateValues" dxfId="207" priority="393"/>
  </conditionalFormatting>
  <conditionalFormatting sqref="K389">
    <cfRule type="duplicateValues" dxfId="206" priority="386"/>
  </conditionalFormatting>
  <conditionalFormatting sqref="K389">
    <cfRule type="duplicateValues" dxfId="205" priority="385"/>
  </conditionalFormatting>
  <conditionalFormatting sqref="K389">
    <cfRule type="duplicateValues" dxfId="204" priority="384"/>
  </conditionalFormatting>
  <conditionalFormatting sqref="K389">
    <cfRule type="duplicateValues" dxfId="203" priority="387"/>
  </conditionalFormatting>
  <conditionalFormatting sqref="K389">
    <cfRule type="duplicateValues" dxfId="202" priority="382"/>
    <cfRule type="duplicateValues" dxfId="201" priority="383"/>
  </conditionalFormatting>
  <conditionalFormatting sqref="K389">
    <cfRule type="duplicateValues" dxfId="200" priority="380"/>
    <cfRule type="duplicateValues" dxfId="199" priority="381"/>
  </conditionalFormatting>
  <conditionalFormatting sqref="K389">
    <cfRule type="duplicateValues" dxfId="198" priority="379"/>
  </conditionalFormatting>
  <conditionalFormatting sqref="K389">
    <cfRule type="duplicateValues" dxfId="197" priority="378"/>
  </conditionalFormatting>
  <conditionalFormatting sqref="K389">
    <cfRule type="duplicateValues" dxfId="196" priority="376"/>
    <cfRule type="duplicateValues" dxfId="195" priority="377"/>
  </conditionalFormatting>
  <conditionalFormatting sqref="K389">
    <cfRule type="duplicateValues" dxfId="194" priority="375"/>
  </conditionalFormatting>
  <conditionalFormatting sqref="K389">
    <cfRule type="duplicateValues" dxfId="193" priority="374"/>
  </conditionalFormatting>
  <conditionalFormatting sqref="K389">
    <cfRule type="duplicateValues" dxfId="192" priority="372"/>
    <cfRule type="duplicateValues" dxfId="191" priority="373"/>
  </conditionalFormatting>
  <conditionalFormatting sqref="K389">
    <cfRule type="duplicateValues" dxfId="190" priority="370"/>
    <cfRule type="duplicateValues" dxfId="189" priority="371"/>
  </conditionalFormatting>
  <conditionalFormatting sqref="K389">
    <cfRule type="duplicateValues" dxfId="188" priority="388"/>
    <cfRule type="duplicateValues" dxfId="187" priority="389"/>
    <cfRule type="duplicateValues" dxfId="186" priority="390"/>
  </conditionalFormatting>
  <conditionalFormatting sqref="K389">
    <cfRule type="duplicateValues" dxfId="185" priority="391"/>
  </conditionalFormatting>
  <conditionalFormatting sqref="K389">
    <cfRule type="duplicateValues" dxfId="184" priority="369"/>
  </conditionalFormatting>
  <conditionalFormatting sqref="K389">
    <cfRule type="duplicateValues" dxfId="183" priority="368"/>
  </conditionalFormatting>
  <conditionalFormatting sqref="K389">
    <cfRule type="duplicateValues" dxfId="182" priority="366"/>
    <cfRule type="duplicateValues" dxfId="181" priority="367"/>
  </conditionalFormatting>
  <conditionalFormatting sqref="K394">
    <cfRule type="duplicateValues" dxfId="180" priority="342"/>
  </conditionalFormatting>
  <conditionalFormatting sqref="K394">
    <cfRule type="duplicateValues" dxfId="179" priority="343"/>
    <cfRule type="duplicateValues" dxfId="178" priority="344"/>
  </conditionalFormatting>
  <conditionalFormatting sqref="K394">
    <cfRule type="duplicateValues" dxfId="177" priority="345"/>
    <cfRule type="duplicateValues" dxfId="176" priority="346"/>
  </conditionalFormatting>
  <conditionalFormatting sqref="K394">
    <cfRule type="duplicateValues" dxfId="175" priority="347"/>
  </conditionalFormatting>
  <conditionalFormatting sqref="K394">
    <cfRule type="duplicateValues" dxfId="174" priority="348"/>
  </conditionalFormatting>
  <conditionalFormatting sqref="K394">
    <cfRule type="duplicateValues" dxfId="173" priority="349"/>
    <cfRule type="duplicateValues" dxfId="172" priority="350"/>
  </conditionalFormatting>
  <conditionalFormatting sqref="K394">
    <cfRule type="duplicateValues" dxfId="171" priority="351"/>
  </conditionalFormatting>
  <conditionalFormatting sqref="K394">
    <cfRule type="duplicateValues" dxfId="170" priority="352"/>
  </conditionalFormatting>
  <conditionalFormatting sqref="K394">
    <cfRule type="duplicateValues" dxfId="169" priority="353"/>
  </conditionalFormatting>
  <conditionalFormatting sqref="K394">
    <cfRule type="duplicateValues" dxfId="168" priority="354"/>
    <cfRule type="duplicateValues" dxfId="167" priority="355"/>
  </conditionalFormatting>
  <conditionalFormatting sqref="K394">
    <cfRule type="duplicateValues" dxfId="166" priority="356"/>
    <cfRule type="duplicateValues" dxfId="165" priority="357"/>
  </conditionalFormatting>
  <conditionalFormatting sqref="K394">
    <cfRule type="duplicateValues" dxfId="164" priority="358"/>
    <cfRule type="duplicateValues" dxfId="163" priority="359"/>
    <cfRule type="duplicateValues" dxfId="162" priority="360"/>
  </conditionalFormatting>
  <conditionalFormatting sqref="K394">
    <cfRule type="duplicateValues" dxfId="161" priority="361"/>
  </conditionalFormatting>
  <conditionalFormatting sqref="K394">
    <cfRule type="duplicateValues" dxfId="160" priority="362"/>
  </conditionalFormatting>
  <conditionalFormatting sqref="K394">
    <cfRule type="duplicateValues" dxfId="159" priority="363"/>
  </conditionalFormatting>
  <conditionalFormatting sqref="K394">
    <cfRule type="duplicateValues" dxfId="158" priority="364"/>
    <cfRule type="duplicateValues" dxfId="157" priority="365"/>
  </conditionalFormatting>
  <conditionalFormatting sqref="K398">
    <cfRule type="duplicateValues" dxfId="156" priority="318"/>
  </conditionalFormatting>
  <conditionalFormatting sqref="K398">
    <cfRule type="duplicateValues" dxfId="155" priority="319"/>
    <cfRule type="duplicateValues" dxfId="154" priority="320"/>
  </conditionalFormatting>
  <conditionalFormatting sqref="K398">
    <cfRule type="duplicateValues" dxfId="153" priority="321"/>
    <cfRule type="duplicateValues" dxfId="152" priority="322"/>
  </conditionalFormatting>
  <conditionalFormatting sqref="K398">
    <cfRule type="duplicateValues" dxfId="151" priority="323"/>
  </conditionalFormatting>
  <conditionalFormatting sqref="K398">
    <cfRule type="duplicateValues" dxfId="150" priority="324"/>
  </conditionalFormatting>
  <conditionalFormatting sqref="K398">
    <cfRule type="duplicateValues" dxfId="149" priority="325"/>
    <cfRule type="duplicateValues" dxfId="148" priority="326"/>
  </conditionalFormatting>
  <conditionalFormatting sqref="K398">
    <cfRule type="duplicateValues" dxfId="147" priority="327"/>
  </conditionalFormatting>
  <conditionalFormatting sqref="K398">
    <cfRule type="duplicateValues" dxfId="146" priority="328"/>
  </conditionalFormatting>
  <conditionalFormatting sqref="K398">
    <cfRule type="duplicateValues" dxfId="145" priority="329"/>
  </conditionalFormatting>
  <conditionalFormatting sqref="K398">
    <cfRule type="duplicateValues" dxfId="144" priority="330"/>
    <cfRule type="duplicateValues" dxfId="143" priority="331"/>
  </conditionalFormatting>
  <conditionalFormatting sqref="K398">
    <cfRule type="duplicateValues" dxfId="142" priority="332"/>
    <cfRule type="duplicateValues" dxfId="141" priority="333"/>
  </conditionalFormatting>
  <conditionalFormatting sqref="K398">
    <cfRule type="duplicateValues" dxfId="140" priority="334"/>
    <cfRule type="duplicateValues" dxfId="139" priority="335"/>
    <cfRule type="duplicateValues" dxfId="138" priority="336"/>
  </conditionalFormatting>
  <conditionalFormatting sqref="K398">
    <cfRule type="duplicateValues" dxfId="137" priority="337"/>
  </conditionalFormatting>
  <conditionalFormatting sqref="K398">
    <cfRule type="duplicateValues" dxfId="136" priority="338"/>
  </conditionalFormatting>
  <conditionalFormatting sqref="K398">
    <cfRule type="duplicateValues" dxfId="135" priority="339"/>
  </conditionalFormatting>
  <conditionalFormatting sqref="K398">
    <cfRule type="duplicateValues" dxfId="134" priority="340"/>
    <cfRule type="duplicateValues" dxfId="133" priority="341"/>
  </conditionalFormatting>
  <conditionalFormatting sqref="K399">
    <cfRule type="duplicateValues" dxfId="132" priority="294"/>
  </conditionalFormatting>
  <conditionalFormatting sqref="K399">
    <cfRule type="duplicateValues" dxfId="131" priority="295"/>
    <cfRule type="duplicateValues" dxfId="130" priority="296"/>
  </conditionalFormatting>
  <conditionalFormatting sqref="K399">
    <cfRule type="duplicateValues" dxfId="129" priority="297"/>
    <cfRule type="duplicateValues" dxfId="128" priority="298"/>
  </conditionalFormatting>
  <conditionalFormatting sqref="K399">
    <cfRule type="duplicateValues" dxfId="127" priority="299"/>
  </conditionalFormatting>
  <conditionalFormatting sqref="K399">
    <cfRule type="duplicateValues" dxfId="126" priority="300"/>
  </conditionalFormatting>
  <conditionalFormatting sqref="K399">
    <cfRule type="duplicateValues" dxfId="125" priority="301"/>
    <cfRule type="duplicateValues" dxfId="124" priority="302"/>
  </conditionalFormatting>
  <conditionalFormatting sqref="K399">
    <cfRule type="duplicateValues" dxfId="123" priority="303"/>
  </conditionalFormatting>
  <conditionalFormatting sqref="K399">
    <cfRule type="duplicateValues" dxfId="122" priority="304"/>
  </conditionalFormatting>
  <conditionalFormatting sqref="K399">
    <cfRule type="duplicateValues" dxfId="121" priority="305"/>
  </conditionalFormatting>
  <conditionalFormatting sqref="K399">
    <cfRule type="duplicateValues" dxfId="120" priority="306"/>
    <cfRule type="duplicateValues" dxfId="119" priority="307"/>
  </conditionalFormatting>
  <conditionalFormatting sqref="K399">
    <cfRule type="duplicateValues" dxfId="118" priority="308"/>
    <cfRule type="duplicateValues" dxfId="117" priority="309"/>
  </conditionalFormatting>
  <conditionalFormatting sqref="K399">
    <cfRule type="duplicateValues" dxfId="116" priority="310"/>
    <cfRule type="duplicateValues" dxfId="115" priority="311"/>
    <cfRule type="duplicateValues" dxfId="114" priority="312"/>
  </conditionalFormatting>
  <conditionalFormatting sqref="K399">
    <cfRule type="duplicateValues" dxfId="113" priority="313"/>
  </conditionalFormatting>
  <conditionalFormatting sqref="K399">
    <cfRule type="duplicateValues" dxfId="112" priority="314"/>
  </conditionalFormatting>
  <conditionalFormatting sqref="K399">
    <cfRule type="duplicateValues" dxfId="111" priority="315"/>
  </conditionalFormatting>
  <conditionalFormatting sqref="K399">
    <cfRule type="duplicateValues" dxfId="110" priority="316"/>
    <cfRule type="duplicateValues" dxfId="109" priority="317"/>
  </conditionalFormatting>
  <conditionalFormatting sqref="K400">
    <cfRule type="duplicateValues" dxfId="108" priority="270"/>
  </conditionalFormatting>
  <conditionalFormatting sqref="K400">
    <cfRule type="duplicateValues" dxfId="107" priority="271"/>
    <cfRule type="duplicateValues" dxfId="106" priority="272"/>
  </conditionalFormatting>
  <conditionalFormatting sqref="K400">
    <cfRule type="duplicateValues" dxfId="105" priority="273"/>
    <cfRule type="duplicateValues" dxfId="104" priority="274"/>
  </conditionalFormatting>
  <conditionalFormatting sqref="K400">
    <cfRule type="duplicateValues" dxfId="103" priority="275"/>
  </conditionalFormatting>
  <conditionalFormatting sqref="K400">
    <cfRule type="duplicateValues" dxfId="102" priority="276"/>
  </conditionalFormatting>
  <conditionalFormatting sqref="K400">
    <cfRule type="duplicateValues" dxfId="101" priority="277"/>
    <cfRule type="duplicateValues" dxfId="100" priority="278"/>
  </conditionalFormatting>
  <conditionalFormatting sqref="K400">
    <cfRule type="duplicateValues" dxfId="99" priority="279"/>
  </conditionalFormatting>
  <conditionalFormatting sqref="K400">
    <cfRule type="duplicateValues" dxfId="98" priority="280"/>
  </conditionalFormatting>
  <conditionalFormatting sqref="K400">
    <cfRule type="duplicateValues" dxfId="97" priority="281"/>
  </conditionalFormatting>
  <conditionalFormatting sqref="K400">
    <cfRule type="duplicateValues" dxfId="96" priority="282"/>
    <cfRule type="duplicateValues" dxfId="95" priority="283"/>
  </conditionalFormatting>
  <conditionalFormatting sqref="K400">
    <cfRule type="duplicateValues" dxfId="94" priority="284"/>
    <cfRule type="duplicateValues" dxfId="93" priority="285"/>
  </conditionalFormatting>
  <conditionalFormatting sqref="K400">
    <cfRule type="duplicateValues" dxfId="92" priority="286"/>
    <cfRule type="duplicateValues" dxfId="91" priority="287"/>
    <cfRule type="duplicateValues" dxfId="90" priority="288"/>
  </conditionalFormatting>
  <conditionalFormatting sqref="K400">
    <cfRule type="duplicateValues" dxfId="89" priority="289"/>
  </conditionalFormatting>
  <conditionalFormatting sqref="K400">
    <cfRule type="duplicateValues" dxfId="88" priority="290"/>
  </conditionalFormatting>
  <conditionalFormatting sqref="K400">
    <cfRule type="duplicateValues" dxfId="87" priority="291"/>
  </conditionalFormatting>
  <conditionalFormatting sqref="K400">
    <cfRule type="duplicateValues" dxfId="86" priority="292"/>
    <cfRule type="duplicateValues" dxfId="85" priority="293"/>
  </conditionalFormatting>
  <conditionalFormatting sqref="K390">
    <cfRule type="duplicateValues" dxfId="84" priority="216"/>
  </conditionalFormatting>
  <conditionalFormatting sqref="K390">
    <cfRule type="duplicateValues" dxfId="83" priority="215"/>
  </conditionalFormatting>
  <conditionalFormatting sqref="K390">
    <cfRule type="duplicateValues" dxfId="82" priority="214"/>
  </conditionalFormatting>
  <conditionalFormatting sqref="K390">
    <cfRule type="duplicateValues" dxfId="81" priority="217"/>
  </conditionalFormatting>
  <conditionalFormatting sqref="K390">
    <cfRule type="duplicateValues" dxfId="80" priority="212"/>
    <cfRule type="duplicateValues" dxfId="79" priority="213"/>
  </conditionalFormatting>
  <conditionalFormatting sqref="K390">
    <cfRule type="duplicateValues" dxfId="78" priority="210"/>
    <cfRule type="duplicateValues" dxfId="77" priority="211"/>
  </conditionalFormatting>
  <conditionalFormatting sqref="K390">
    <cfRule type="duplicateValues" dxfId="76" priority="209"/>
  </conditionalFormatting>
  <conditionalFormatting sqref="K390">
    <cfRule type="duplicateValues" dxfId="75" priority="208"/>
  </conditionalFormatting>
  <conditionalFormatting sqref="K390">
    <cfRule type="duplicateValues" dxfId="74" priority="206"/>
    <cfRule type="duplicateValues" dxfId="73" priority="207"/>
  </conditionalFormatting>
  <conditionalFormatting sqref="K390">
    <cfRule type="duplicateValues" dxfId="72" priority="205"/>
  </conditionalFormatting>
  <conditionalFormatting sqref="K390">
    <cfRule type="duplicateValues" dxfId="71" priority="204"/>
  </conditionalFormatting>
  <conditionalFormatting sqref="K390">
    <cfRule type="duplicateValues" dxfId="70" priority="202"/>
    <cfRule type="duplicateValues" dxfId="69" priority="203"/>
  </conditionalFormatting>
  <conditionalFormatting sqref="K390">
    <cfRule type="duplicateValues" dxfId="68" priority="200"/>
    <cfRule type="duplicateValues" dxfId="67" priority="201"/>
  </conditionalFormatting>
  <conditionalFormatting sqref="K390">
    <cfRule type="duplicateValues" dxfId="66" priority="218"/>
    <cfRule type="duplicateValues" dxfId="65" priority="219"/>
    <cfRule type="duplicateValues" dxfId="64" priority="220"/>
  </conditionalFormatting>
  <conditionalFormatting sqref="K390">
    <cfRule type="duplicateValues" dxfId="63" priority="221"/>
  </conditionalFormatting>
  <conditionalFormatting sqref="K390">
    <cfRule type="duplicateValues" dxfId="62" priority="199"/>
  </conditionalFormatting>
  <conditionalFormatting sqref="K390">
    <cfRule type="duplicateValues" dxfId="61" priority="198"/>
  </conditionalFormatting>
  <conditionalFormatting sqref="K390">
    <cfRule type="duplicateValues" dxfId="60" priority="196"/>
    <cfRule type="duplicateValues" dxfId="59" priority="197"/>
  </conditionalFormatting>
  <conditionalFormatting sqref="K408">
    <cfRule type="duplicateValues" dxfId="58" priority="148"/>
  </conditionalFormatting>
  <conditionalFormatting sqref="K408">
    <cfRule type="duplicateValues" dxfId="57" priority="149"/>
    <cfRule type="duplicateValues" dxfId="56" priority="150"/>
  </conditionalFormatting>
  <conditionalFormatting sqref="K408">
    <cfRule type="duplicateValues" dxfId="55" priority="151"/>
    <cfRule type="duplicateValues" dxfId="54" priority="152"/>
  </conditionalFormatting>
  <conditionalFormatting sqref="K408">
    <cfRule type="duplicateValues" dxfId="53" priority="153"/>
  </conditionalFormatting>
  <conditionalFormatting sqref="K408">
    <cfRule type="duplicateValues" dxfId="52" priority="154"/>
  </conditionalFormatting>
  <conditionalFormatting sqref="K408">
    <cfRule type="duplicateValues" dxfId="51" priority="155"/>
    <cfRule type="duplicateValues" dxfId="50" priority="156"/>
  </conditionalFormatting>
  <conditionalFormatting sqref="K408">
    <cfRule type="duplicateValues" dxfId="49" priority="157"/>
  </conditionalFormatting>
  <conditionalFormatting sqref="K408">
    <cfRule type="duplicateValues" dxfId="48" priority="158"/>
  </conditionalFormatting>
  <conditionalFormatting sqref="K408">
    <cfRule type="duplicateValues" dxfId="47" priority="159"/>
  </conditionalFormatting>
  <conditionalFormatting sqref="K408">
    <cfRule type="duplicateValues" dxfId="46" priority="160"/>
    <cfRule type="duplicateValues" dxfId="45" priority="161"/>
  </conditionalFormatting>
  <conditionalFormatting sqref="K408">
    <cfRule type="duplicateValues" dxfId="44" priority="162"/>
    <cfRule type="duplicateValues" dxfId="43" priority="163"/>
  </conditionalFormatting>
  <conditionalFormatting sqref="K408">
    <cfRule type="duplicateValues" dxfId="42" priority="164"/>
    <cfRule type="duplicateValues" dxfId="41" priority="165"/>
    <cfRule type="duplicateValues" dxfId="40" priority="166"/>
  </conditionalFormatting>
  <conditionalFormatting sqref="K408">
    <cfRule type="duplicateValues" dxfId="39" priority="167"/>
  </conditionalFormatting>
  <conditionalFormatting sqref="K408">
    <cfRule type="duplicateValues" dxfId="38" priority="168"/>
  </conditionalFormatting>
  <conditionalFormatting sqref="K408">
    <cfRule type="duplicateValues" dxfId="37" priority="169"/>
  </conditionalFormatting>
  <conditionalFormatting sqref="K408">
    <cfRule type="duplicateValues" dxfId="36" priority="170"/>
    <cfRule type="duplicateValues" dxfId="35" priority="171"/>
  </conditionalFormatting>
  <conditionalFormatting sqref="K408">
    <cfRule type="duplicateValues" dxfId="34" priority="147"/>
  </conditionalFormatting>
  <conditionalFormatting sqref="K598">
    <cfRule type="duplicateValues" dxfId="33" priority="14"/>
  </conditionalFormatting>
  <conditionalFormatting sqref="K598">
    <cfRule type="duplicateValues" dxfId="32" priority="13"/>
  </conditionalFormatting>
  <conditionalFormatting sqref="K598">
    <cfRule type="duplicateValues" dxfId="31" priority="12"/>
  </conditionalFormatting>
  <conditionalFormatting sqref="K598">
    <cfRule type="duplicateValues" dxfId="30" priority="15"/>
  </conditionalFormatting>
  <conditionalFormatting sqref="K598">
    <cfRule type="duplicateValues" dxfId="29" priority="10"/>
    <cfRule type="duplicateValues" dxfId="28" priority="11"/>
  </conditionalFormatting>
  <conditionalFormatting sqref="K598">
    <cfRule type="duplicateValues" dxfId="27" priority="8"/>
    <cfRule type="duplicateValues" dxfId="26" priority="9"/>
  </conditionalFormatting>
  <conditionalFormatting sqref="K598">
    <cfRule type="duplicateValues" dxfId="25" priority="7"/>
  </conditionalFormatting>
  <conditionalFormatting sqref="K598">
    <cfRule type="duplicateValues" dxfId="24" priority="6"/>
  </conditionalFormatting>
  <conditionalFormatting sqref="K598">
    <cfRule type="duplicateValues" dxfId="23" priority="4"/>
    <cfRule type="duplicateValues" dxfId="22" priority="5"/>
  </conditionalFormatting>
  <conditionalFormatting sqref="K598">
    <cfRule type="duplicateValues" dxfId="21" priority="3"/>
  </conditionalFormatting>
  <conditionalFormatting sqref="K598">
    <cfRule type="duplicateValues" dxfId="20" priority="16"/>
  </conditionalFormatting>
  <conditionalFormatting sqref="K598">
    <cfRule type="duplicateValues" dxfId="19" priority="17"/>
    <cfRule type="duplicateValues" dxfId="18" priority="18"/>
  </conditionalFormatting>
  <conditionalFormatting sqref="K598">
    <cfRule type="duplicateValues" dxfId="17" priority="19"/>
    <cfRule type="duplicateValues" dxfId="16" priority="20"/>
  </conditionalFormatting>
  <conditionalFormatting sqref="K598">
    <cfRule type="duplicateValues" dxfId="15" priority="21"/>
    <cfRule type="duplicateValues" dxfId="14" priority="22"/>
    <cfRule type="duplicateValues" dxfId="13" priority="23"/>
  </conditionalFormatting>
  <conditionalFormatting sqref="K598">
    <cfRule type="duplicateValues" dxfId="12" priority="24"/>
  </conditionalFormatting>
  <conditionalFormatting sqref="K598">
    <cfRule type="duplicateValues" dxfId="11" priority="25"/>
  </conditionalFormatting>
  <conditionalFormatting sqref="K598">
    <cfRule type="duplicateValues" dxfId="10" priority="26"/>
  </conditionalFormatting>
  <conditionalFormatting sqref="K598">
    <cfRule type="duplicateValues" dxfId="9" priority="27"/>
    <cfRule type="duplicateValues" dxfId="8" priority="28"/>
  </conditionalFormatting>
  <conditionalFormatting sqref="K598">
    <cfRule type="duplicateValues" dxfId="7" priority="1"/>
    <cfRule type="duplicateValues" dxfId="6" priority="2"/>
  </conditionalFormatting>
  <conditionalFormatting sqref="K354">
    <cfRule type="duplicateValues" dxfId="5" priority="24245"/>
  </conditionalFormatting>
  <conditionalFormatting sqref="K354">
    <cfRule type="duplicateValues" dxfId="4" priority="24246"/>
    <cfRule type="duplicateValues" dxfId="3" priority="24247"/>
  </conditionalFormatting>
  <conditionalFormatting sqref="K354">
    <cfRule type="duplicateValues" dxfId="2" priority="24248"/>
    <cfRule type="duplicateValues" dxfId="1" priority="24249"/>
    <cfRule type="duplicateValues" dxfId="0" priority="24250"/>
  </conditionalFormatting>
  <pageMargins left="0" right="0" top="0" bottom="0" header="0.3" footer="0.3"/>
  <pageSetup paperSize="9" scale="75" fitToHeight="0" orientation="landscape" r:id="rId1"/>
  <ignoredErrors>
    <ignoredError sqref="E22:F22 E23:E30 F27 E31:F31 E32:E38 E40:E47 E49:E50 E48:F48 F49 E51:F51 E39:F39 E52:E54 E7:E21 E131:F131 E57:E102 E104:E121 E155:F155 E132:E154 E123:E130 F163 F310 E55:F56 G17:G33 E331:F331 F328 F325:F326 E332:E339 B340:E340 E156:E330 E341:E359 E371:E510 E511:F511 G559:G564 G581:G583 G591:G593 G588 E589:G589 G557 G596 H79 H272 H343 H354 G544:G553 G605:G611 G566:G579 G598:G602 E590:E608 E619:E625 G624:G625 G619:G622 E512:E588 E609:F609 G613:G617 E610:E617 G627:G628 G638 G646 E648:E652 G648:G649 G658:G663 G665:G666 G630:G636 E653:F654 G640:G644 E655:E668 E627:E646 G668:G670 E4:F6 G5:G15 E360:F370 G35:G542 E618:G618 E626:G626 E647:G647 G651:G656 A3:I3 J3:L3" numberStoredAsText="1"/>
    <ignoredError sqref="A97:A117 A87:A95 A126:A132 A119:A122 A143:A164 A67 N83:XFD83 N115:XFD115 A572:A573 A133:A142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გ ე გ მ ა </vt:lpstr>
      <vt:lpstr>ხელშეკრულებები+ფაქტიური</vt:lpstr>
      <vt:lpstr>'გ ე გ მ ა '!Print_Titles</vt:lpstr>
      <vt:lpstr>'ხელშეკრულებები+ფაქტიური'!Print_Titles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2016-04-07T10:31:59Z</dcterms:modified>
</cp:coreProperties>
</file>